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<sst xmlns="http://schemas.openxmlformats.org/spreadsheetml/2006/main" count="143" uniqueCount="100">
  <si>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</si>
  <si>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</si>
  <si>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</si>
  <si>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</si>
  <si>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</si>
  <si>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</si>
  <si>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</si>
  <si>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</si>
  <si>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</si>
  <si>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</si>
  <si>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</si>
  <si>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</si>
  <si>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</si>
  <si>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</si>
  <si>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</si>
  <si>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</si>
  <si>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</si>
  <si>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</si>
  <si>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</si>
  <si>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</si>
  <si>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</si>
  <si>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</si>
  <si>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</si>
  <si>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</si>
  <si>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</si>
  <si>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</si>
  <si>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</si>
  <si>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</si>
  <si>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</si>
  <si>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</si>
  <si>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</si>
  <si>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</si>
  <si>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BAGMS11MLK</t>
  </si>
  <si>
    <t>Matematikai statisztika I.</t>
  </si>
  <si>
    <t>BAGMS22MLK</t>
  </si>
  <si>
    <t>Matematikai statisztika II.</t>
  </si>
  <si>
    <t>BAGMF11MLK</t>
  </si>
  <si>
    <t>Minőségügy fogalomrendszere</t>
  </si>
  <si>
    <t>BAGSJ11MLK</t>
  </si>
  <si>
    <t>Szabványosítás és jogi ismeretek I.</t>
  </si>
  <si>
    <t>BAGSJ22MLK</t>
  </si>
  <si>
    <t>Szabványosítás és jogi ismeretek II.</t>
  </si>
  <si>
    <t>Megbízhatóság elemzés</t>
  </si>
  <si>
    <t>Költség és életciklus elemzés</t>
  </si>
  <si>
    <t>BAGIN11MLK</t>
  </si>
  <si>
    <t>Informatika</t>
  </si>
  <si>
    <t>BAGIN24MLK</t>
  </si>
  <si>
    <t>Informatika (alkalmazások)</t>
  </si>
  <si>
    <t>BAGKT12MLK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</si>
  <si>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</si>
  <si>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</si>
  <si>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</si>
  <si>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</si>
  <si>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</si>
  <si>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</si>
  <si>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BAGMT13MLK</t>
  </si>
  <si>
    <t>Metrológia, mérési rendszerek</t>
  </si>
  <si>
    <t>Ellenőrzéstechnika</t>
  </si>
  <si>
    <t>BAGTG14MLK</t>
  </si>
  <si>
    <t>Termelés-, gyártásszervezés</t>
  </si>
  <si>
    <t>BAGST14MLK</t>
  </si>
  <si>
    <t>Szakmaspecifikus többletkövetelmények</t>
  </si>
  <si>
    <t>BAGPT22MLK</t>
  </si>
  <si>
    <t>BAGPT33MLK</t>
  </si>
  <si>
    <t>Piachelyes termékfejlesztés II.</t>
  </si>
  <si>
    <t>Piachelyes termékfejlesztés III.</t>
  </si>
  <si>
    <t>BAGPT11MLK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</si>
  <si>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</si>
  <si>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</si>
  <si>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</si>
  <si>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</si>
  <si>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</si>
  <si>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BAGFF11MLK</t>
  </si>
  <si>
    <t>BAGFF22MLK</t>
  </si>
  <si>
    <t>BAGFF33MLK</t>
  </si>
  <si>
    <t>BAGFF44MLK</t>
  </si>
  <si>
    <t>Minőségszabályozás I.</t>
  </si>
  <si>
    <t>Minőségszabályozás II.</t>
  </si>
  <si>
    <t>Minőségszabályozás III.</t>
  </si>
  <si>
    <t>BAGSZ12MLK</t>
  </si>
  <si>
    <t>BAGSZ23MLK</t>
  </si>
  <si>
    <t>BAGSZ34MLK</t>
  </si>
  <si>
    <t>Minőségmenedzsment I.</t>
  </si>
  <si>
    <t>Minőségmenedzsment II.</t>
  </si>
  <si>
    <t>Minőségmenedzsment III.</t>
  </si>
  <si>
    <t>Minőségmenedzsment IV.</t>
  </si>
  <si>
    <t>BAGMM11MLK</t>
  </si>
  <si>
    <t>BAGMM22MLK</t>
  </si>
  <si>
    <t>BAGMM33MLK</t>
  </si>
  <si>
    <t>BAGMM44MLK</t>
  </si>
  <si>
    <t>Folyamatjavítás, -fejlesztés</t>
  </si>
  <si>
    <t>BAGMV11MLK</t>
  </si>
  <si>
    <t>BAGSD14MLK</t>
  </si>
  <si>
    <t>BAGKC13MLK</t>
  </si>
  <si>
    <t>BAGEL13MLK</t>
  </si>
  <si>
    <t>BAGMG12MLK</t>
  </si>
  <si>
    <t>Minőségszínvonal elemzés</t>
  </si>
  <si>
    <t>minőségbiztosítási szakmérnök szakirányú továbbképzési szak</t>
  </si>
  <si>
    <t>képzéskód, szakkód: BKLSMM, BKLSMM</t>
  </si>
  <si>
    <t>mintatanterv-kód: BKLSMMXXM0F10 (Σ120 krd)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</si>
</sst>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vertical="top" wrapText="1" shrinkToFit="1" readingOrder="1"/>
    </xf>
    <xf numFmtId="0" fontId="5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2" borderId="28" xfId="0" applyFont="1" applyFill="1" applyBorder="1" applyAlignment="1">
      <alignment wrapText="1"/>
    </xf>
    <xf numFmtId="0" fontId="5" fillId="2" borderId="28" xfId="0" applyFont="1" applyFill="1" applyBorder="1" applyAlignment="1">
      <alignment vertical="top" wrapText="1"/>
    </xf>
    <xf numFmtId="0" fontId="4" fillId="2" borderId="28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31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5" fillId="0" borderId="3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wrapText="1"/>
    </xf>
    <xf numFmtId="0" fontId="5" fillId="0" borderId="3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wrapText="1"/>
    </xf>
    <xf numFmtId="0" fontId="5" fillId="0" borderId="28" xfId="0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46" xfId="0" applyFont="1" applyFill="1" applyBorder="1" applyAlignment="1">
      <alignment/>
    </xf>
    <xf numFmtId="0" fontId="5" fillId="2" borderId="4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87" t="s">
        <v>28</v>
      </c>
      <c r="B1" s="88"/>
      <c r="C1" s="1"/>
      <c r="D1" s="1"/>
      <c r="E1" s="1"/>
      <c r="F1" s="1"/>
      <c r="G1" s="1"/>
      <c r="H1" s="1"/>
      <c r="I1" s="93" t="s">
        <v>29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97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98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1" t="s">
        <v>31</v>
      </c>
      <c r="Y4" s="96"/>
      <c r="Z4" s="96"/>
      <c r="AA4" s="96"/>
      <c r="AB4" s="96"/>
    </row>
    <row r="5" spans="1:28" ht="13.5" thickBot="1">
      <c r="A5" s="98" t="s">
        <v>99</v>
      </c>
      <c r="B5" s="99"/>
      <c r="C5" s="1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28" t="s">
        <v>0</v>
      </c>
      <c r="B6" s="122" t="s">
        <v>1</v>
      </c>
      <c r="C6" s="122" t="s">
        <v>2</v>
      </c>
      <c r="D6" s="135" t="s">
        <v>30</v>
      </c>
      <c r="E6" s="133" t="s">
        <v>15</v>
      </c>
      <c r="F6" s="130" t="s">
        <v>3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8"/>
      <c r="Z6" s="122" t="s">
        <v>4</v>
      </c>
      <c r="AA6" s="123"/>
      <c r="AB6" s="124"/>
    </row>
    <row r="7" spans="1:28" ht="13.5" thickBot="1">
      <c r="A7" s="129"/>
      <c r="B7" s="125"/>
      <c r="C7" s="125"/>
      <c r="D7" s="136"/>
      <c r="E7" s="134"/>
      <c r="F7" s="130" t="s">
        <v>20</v>
      </c>
      <c r="G7" s="131"/>
      <c r="H7" s="131"/>
      <c r="I7" s="131"/>
      <c r="J7" s="132"/>
      <c r="K7" s="130" t="s">
        <v>21</v>
      </c>
      <c r="L7" s="131"/>
      <c r="M7" s="131"/>
      <c r="N7" s="131"/>
      <c r="O7" s="132"/>
      <c r="P7" s="130" t="s">
        <v>22</v>
      </c>
      <c r="Q7" s="131"/>
      <c r="R7" s="131"/>
      <c r="S7" s="131"/>
      <c r="T7" s="132"/>
      <c r="U7" s="130" t="s">
        <v>23</v>
      </c>
      <c r="V7" s="131"/>
      <c r="W7" s="131"/>
      <c r="X7" s="131"/>
      <c r="Y7" s="132"/>
      <c r="Z7" s="125"/>
      <c r="AA7" s="126"/>
      <c r="AB7" s="12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25"/>
      <c r="AA8" s="126"/>
      <c r="AB8" s="127"/>
    </row>
    <row r="9" spans="1:28" ht="13.5" thickBot="1">
      <c r="A9" s="142" t="s">
        <v>50</v>
      </c>
      <c r="B9" s="143"/>
      <c r="C9" s="143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32</v>
      </c>
      <c r="C10" s="58" t="s">
        <v>33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26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34</v>
      </c>
      <c r="C11" s="48" t="s">
        <v>35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6" t="s">
        <v>36</v>
      </c>
      <c r="C12" s="48" t="s">
        <v>37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6" t="s">
        <v>38</v>
      </c>
      <c r="C13" s="48" t="s">
        <v>39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6" t="s">
        <v>40</v>
      </c>
      <c r="C14" s="107" t="s">
        <v>41</v>
      </c>
      <c r="D14" s="108">
        <f t="shared" si="1"/>
        <v>10</v>
      </c>
      <c r="E14" s="108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9">
        <v>4</v>
      </c>
      <c r="AA14" s="110"/>
      <c r="AB14" s="111"/>
    </row>
    <row r="15" spans="1:28" ht="13.5" thickBot="1">
      <c r="A15" s="6">
        <v>6</v>
      </c>
      <c r="B15" s="116" t="s">
        <v>91</v>
      </c>
      <c r="C15" s="107" t="s">
        <v>96</v>
      </c>
      <c r="D15" s="108">
        <f t="shared" si="1"/>
        <v>18</v>
      </c>
      <c r="E15" s="108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9"/>
      <c r="AA15" s="110"/>
      <c r="AB15" s="111"/>
    </row>
    <row r="16" spans="1:28" ht="13.5" thickBot="1">
      <c r="A16" s="6">
        <v>7</v>
      </c>
      <c r="B16" s="116" t="s">
        <v>95</v>
      </c>
      <c r="C16" s="107" t="s">
        <v>42</v>
      </c>
      <c r="D16" s="108">
        <f t="shared" si="1"/>
        <v>16</v>
      </c>
      <c r="E16" s="108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26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9"/>
      <c r="AA16" s="110"/>
      <c r="AB16" s="111"/>
    </row>
    <row r="17" spans="1:28" ht="13.5" thickBot="1">
      <c r="A17" s="6">
        <v>8</v>
      </c>
      <c r="B17" s="116" t="s">
        <v>93</v>
      </c>
      <c r="C17" s="107" t="s">
        <v>43</v>
      </c>
      <c r="D17" s="108">
        <f t="shared" si="1"/>
        <v>16</v>
      </c>
      <c r="E17" s="108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9"/>
      <c r="AA17" s="110"/>
      <c r="AB17" s="111"/>
    </row>
    <row r="18" spans="1:28" ht="13.5" thickBot="1">
      <c r="A18" s="6">
        <v>9</v>
      </c>
      <c r="B18" s="116" t="s">
        <v>66</v>
      </c>
      <c r="C18" s="107" t="s">
        <v>67</v>
      </c>
      <c r="D18" s="108">
        <f t="shared" si="1"/>
        <v>10</v>
      </c>
      <c r="E18" s="108">
        <f t="shared" si="2"/>
        <v>3</v>
      </c>
      <c r="F18" s="36">
        <v>10</v>
      </c>
      <c r="G18" s="37">
        <v>0</v>
      </c>
      <c r="H18" s="37">
        <v>0</v>
      </c>
      <c r="I18" s="37" t="s">
        <v>26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9"/>
      <c r="AA18" s="110"/>
      <c r="AB18" s="111"/>
    </row>
    <row r="19" spans="1:28" ht="13.5" thickBot="1">
      <c r="A19" s="6">
        <v>10</v>
      </c>
      <c r="B19" s="116" t="s">
        <v>62</v>
      </c>
      <c r="C19" s="107" t="s">
        <v>64</v>
      </c>
      <c r="D19" s="108">
        <f t="shared" si="1"/>
        <v>10</v>
      </c>
      <c r="E19" s="108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26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9"/>
      <c r="AA19" s="110"/>
      <c r="AB19" s="111"/>
    </row>
    <row r="20" spans="1:28" ht="13.5" thickBot="1">
      <c r="A20" s="6">
        <v>11</v>
      </c>
      <c r="B20" s="116" t="s">
        <v>63</v>
      </c>
      <c r="C20" s="107" t="s">
        <v>65</v>
      </c>
      <c r="D20" s="108">
        <f t="shared" si="1"/>
        <v>10</v>
      </c>
      <c r="E20" s="108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26</v>
      </c>
      <c r="T20" s="38">
        <v>3</v>
      </c>
      <c r="U20" s="39"/>
      <c r="V20" s="37"/>
      <c r="W20" s="37"/>
      <c r="X20" s="37"/>
      <c r="Y20" s="40"/>
      <c r="Z20" s="109"/>
      <c r="AA20" s="110"/>
      <c r="AB20" s="111"/>
    </row>
    <row r="21" spans="1:28" ht="13.5" thickBot="1">
      <c r="A21" s="6">
        <v>12</v>
      </c>
      <c r="B21" s="116" t="s">
        <v>44</v>
      </c>
      <c r="C21" s="107" t="s">
        <v>45</v>
      </c>
      <c r="D21" s="108">
        <f t="shared" si="1"/>
        <v>10</v>
      </c>
      <c r="E21" s="108">
        <f t="shared" si="2"/>
        <v>2</v>
      </c>
      <c r="F21" s="36">
        <v>0</v>
      </c>
      <c r="G21" s="37">
        <v>0</v>
      </c>
      <c r="H21" s="37">
        <v>10</v>
      </c>
      <c r="I21" s="37" t="s">
        <v>26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9"/>
      <c r="AA21" s="110"/>
      <c r="AB21" s="111"/>
    </row>
    <row r="22" spans="1:28" ht="13.5" thickBot="1">
      <c r="A22" s="6">
        <v>13</v>
      </c>
      <c r="B22" s="116" t="s">
        <v>46</v>
      </c>
      <c r="C22" s="107" t="s">
        <v>47</v>
      </c>
      <c r="D22" s="108">
        <f t="shared" si="1"/>
        <v>10</v>
      </c>
      <c r="E22" s="108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26</v>
      </c>
      <c r="Y22" s="40">
        <v>2</v>
      </c>
      <c r="Z22" s="109"/>
      <c r="AA22" s="110"/>
      <c r="AB22" s="111"/>
    </row>
    <row r="23" spans="1:28" ht="13.5" thickBot="1">
      <c r="A23" s="6">
        <v>14</v>
      </c>
      <c r="B23" s="116" t="s">
        <v>48</v>
      </c>
      <c r="C23" s="107" t="s">
        <v>49</v>
      </c>
      <c r="D23" s="108">
        <f t="shared" si="1"/>
        <v>18</v>
      </c>
      <c r="E23" s="108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26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9"/>
      <c r="AA23" s="110"/>
      <c r="AB23" s="111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51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72</v>
      </c>
      <c r="C26" s="107" t="s">
        <v>68</v>
      </c>
      <c r="D26" s="112">
        <f t="shared" si="1"/>
        <v>20</v>
      </c>
      <c r="E26" s="112">
        <f t="shared" si="2"/>
        <v>5</v>
      </c>
      <c r="F26" s="104">
        <v>20</v>
      </c>
      <c r="G26" s="102">
        <v>0</v>
      </c>
      <c r="H26" s="102">
        <v>0</v>
      </c>
      <c r="I26" s="102" t="s">
        <v>26</v>
      </c>
      <c r="J26" s="105">
        <v>5</v>
      </c>
      <c r="K26" s="106"/>
      <c r="L26" s="102"/>
      <c r="M26" s="102"/>
      <c r="N26" s="102"/>
      <c r="O26" s="103"/>
      <c r="P26" s="104"/>
      <c r="Q26" s="102"/>
      <c r="R26" s="102"/>
      <c r="S26" s="102"/>
      <c r="T26" s="105"/>
      <c r="U26" s="106"/>
      <c r="V26" s="102"/>
      <c r="W26" s="102"/>
      <c r="X26" s="102"/>
      <c r="Y26" s="103"/>
      <c r="Z26" s="113"/>
      <c r="AA26" s="114"/>
      <c r="AB26" s="115"/>
    </row>
    <row r="27" spans="1:28" ht="13.5" thickBot="1">
      <c r="A27" s="6">
        <v>16</v>
      </c>
      <c r="B27" s="75" t="s">
        <v>73</v>
      </c>
      <c r="C27" s="107" t="s">
        <v>69</v>
      </c>
      <c r="D27" s="112">
        <f t="shared" si="1"/>
        <v>20</v>
      </c>
      <c r="E27" s="112">
        <f t="shared" si="2"/>
        <v>4</v>
      </c>
      <c r="F27" s="104"/>
      <c r="G27" s="102"/>
      <c r="H27" s="102"/>
      <c r="I27" s="102"/>
      <c r="J27" s="105"/>
      <c r="K27" s="106">
        <v>20</v>
      </c>
      <c r="L27" s="102">
        <v>0</v>
      </c>
      <c r="M27" s="102">
        <v>0</v>
      </c>
      <c r="N27" s="102" t="s">
        <v>16</v>
      </c>
      <c r="O27" s="103">
        <v>4</v>
      </c>
      <c r="P27" s="104"/>
      <c r="Q27" s="102"/>
      <c r="R27" s="102"/>
      <c r="S27" s="102"/>
      <c r="T27" s="105"/>
      <c r="U27" s="106"/>
      <c r="V27" s="102"/>
      <c r="W27" s="102"/>
      <c r="X27" s="102"/>
      <c r="Y27" s="103"/>
      <c r="Z27" s="113">
        <v>15</v>
      </c>
      <c r="AA27" s="114"/>
      <c r="AB27" s="115"/>
    </row>
    <row r="28" spans="1:28" ht="13.5" thickBot="1">
      <c r="A28" s="6">
        <v>17</v>
      </c>
      <c r="B28" s="75" t="s">
        <v>74</v>
      </c>
      <c r="C28" s="107" t="s">
        <v>70</v>
      </c>
      <c r="D28" s="112">
        <f t="shared" si="1"/>
        <v>20</v>
      </c>
      <c r="E28" s="112">
        <f t="shared" si="2"/>
        <v>5</v>
      </c>
      <c r="F28" s="104"/>
      <c r="G28" s="102"/>
      <c r="H28" s="102"/>
      <c r="I28" s="102"/>
      <c r="J28" s="105"/>
      <c r="K28" s="106"/>
      <c r="L28" s="102"/>
      <c r="M28" s="102"/>
      <c r="N28" s="102"/>
      <c r="O28" s="103"/>
      <c r="P28" s="104">
        <v>20</v>
      </c>
      <c r="Q28" s="102">
        <v>0</v>
      </c>
      <c r="R28" s="102">
        <v>0</v>
      </c>
      <c r="S28" s="102" t="s">
        <v>16</v>
      </c>
      <c r="T28" s="105">
        <v>5</v>
      </c>
      <c r="U28" s="106"/>
      <c r="V28" s="102"/>
      <c r="W28" s="102"/>
      <c r="X28" s="102"/>
      <c r="Y28" s="103"/>
      <c r="Z28" s="113"/>
      <c r="AA28" s="114">
        <v>16</v>
      </c>
      <c r="AB28" s="115"/>
    </row>
    <row r="29" spans="1:28" ht="13.5" thickBot="1">
      <c r="A29" s="6">
        <v>18</v>
      </c>
      <c r="B29" s="75" t="s">
        <v>75</v>
      </c>
      <c r="C29" s="107" t="s">
        <v>71</v>
      </c>
      <c r="D29" s="112">
        <f t="shared" si="1"/>
        <v>24</v>
      </c>
      <c r="E29" s="112">
        <f t="shared" si="2"/>
        <v>5</v>
      </c>
      <c r="F29" s="104"/>
      <c r="G29" s="102"/>
      <c r="H29" s="102"/>
      <c r="I29" s="102"/>
      <c r="J29" s="105"/>
      <c r="K29" s="106"/>
      <c r="L29" s="102"/>
      <c r="M29" s="102"/>
      <c r="N29" s="102"/>
      <c r="O29" s="103"/>
      <c r="P29" s="104"/>
      <c r="Q29" s="102"/>
      <c r="R29" s="102"/>
      <c r="S29" s="102"/>
      <c r="T29" s="105"/>
      <c r="U29" s="106">
        <v>24</v>
      </c>
      <c r="V29" s="102">
        <v>0</v>
      </c>
      <c r="W29" s="102">
        <v>0</v>
      </c>
      <c r="X29" s="102" t="s">
        <v>52</v>
      </c>
      <c r="Y29" s="103">
        <v>5</v>
      </c>
      <c r="Z29" s="113"/>
      <c r="AA29" s="114"/>
      <c r="AB29" s="115">
        <v>17</v>
      </c>
    </row>
    <row r="30" spans="1:28" ht="13.5" thickBot="1">
      <c r="A30" s="6">
        <v>19</v>
      </c>
      <c r="B30" s="75" t="s">
        <v>79</v>
      </c>
      <c r="C30" s="107" t="s">
        <v>76</v>
      </c>
      <c r="D30" s="112">
        <f t="shared" si="1"/>
        <v>18</v>
      </c>
      <c r="E30" s="112">
        <f t="shared" si="2"/>
        <v>4</v>
      </c>
      <c r="F30" s="104"/>
      <c r="G30" s="102"/>
      <c r="H30" s="102"/>
      <c r="I30" s="102"/>
      <c r="J30" s="105"/>
      <c r="K30" s="106">
        <v>18</v>
      </c>
      <c r="L30" s="102">
        <v>0</v>
      </c>
      <c r="M30" s="102">
        <v>0</v>
      </c>
      <c r="N30" s="102" t="s">
        <v>26</v>
      </c>
      <c r="O30" s="103">
        <v>4</v>
      </c>
      <c r="P30" s="104"/>
      <c r="Q30" s="102"/>
      <c r="R30" s="102"/>
      <c r="S30" s="102"/>
      <c r="T30" s="105"/>
      <c r="U30" s="106"/>
      <c r="V30" s="102"/>
      <c r="W30" s="102"/>
      <c r="X30" s="102"/>
      <c r="Y30" s="103"/>
      <c r="Z30" s="113"/>
      <c r="AA30" s="114"/>
      <c r="AB30" s="115"/>
    </row>
    <row r="31" spans="1:28" ht="13.5" thickBot="1">
      <c r="A31" s="6">
        <v>20</v>
      </c>
      <c r="B31" s="75" t="s">
        <v>80</v>
      </c>
      <c r="C31" s="107" t="s">
        <v>77</v>
      </c>
      <c r="D31" s="112">
        <f t="shared" si="1"/>
        <v>20</v>
      </c>
      <c r="E31" s="112">
        <f t="shared" si="2"/>
        <v>5</v>
      </c>
      <c r="F31" s="104"/>
      <c r="G31" s="102"/>
      <c r="H31" s="102"/>
      <c r="I31" s="102"/>
      <c r="J31" s="105"/>
      <c r="K31" s="106"/>
      <c r="L31" s="102"/>
      <c r="M31" s="102"/>
      <c r="N31" s="102"/>
      <c r="O31" s="103"/>
      <c r="P31" s="104">
        <v>20</v>
      </c>
      <c r="Q31" s="102">
        <v>0</v>
      </c>
      <c r="R31" s="102">
        <v>0</v>
      </c>
      <c r="S31" s="102" t="s">
        <v>16</v>
      </c>
      <c r="T31" s="105">
        <v>5</v>
      </c>
      <c r="U31" s="106"/>
      <c r="V31" s="102"/>
      <c r="W31" s="102"/>
      <c r="X31" s="102"/>
      <c r="Y31" s="103"/>
      <c r="Z31" s="113"/>
      <c r="AA31" s="114">
        <v>19</v>
      </c>
      <c r="AB31" s="115"/>
    </row>
    <row r="32" spans="1:28" ht="13.5" thickBot="1">
      <c r="A32" s="6">
        <v>21</v>
      </c>
      <c r="B32" s="75" t="s">
        <v>81</v>
      </c>
      <c r="C32" s="107" t="s">
        <v>78</v>
      </c>
      <c r="D32" s="112">
        <f t="shared" si="1"/>
        <v>24</v>
      </c>
      <c r="E32" s="112">
        <f t="shared" si="2"/>
        <v>4</v>
      </c>
      <c r="F32" s="104"/>
      <c r="G32" s="102"/>
      <c r="H32" s="102"/>
      <c r="I32" s="102"/>
      <c r="J32" s="105"/>
      <c r="K32" s="106"/>
      <c r="L32" s="102"/>
      <c r="M32" s="102"/>
      <c r="N32" s="102"/>
      <c r="O32" s="103"/>
      <c r="P32" s="104"/>
      <c r="Q32" s="102"/>
      <c r="R32" s="102"/>
      <c r="S32" s="102"/>
      <c r="T32" s="105"/>
      <c r="U32" s="106">
        <v>24</v>
      </c>
      <c r="V32" s="102">
        <v>0</v>
      </c>
      <c r="W32" s="102">
        <v>0</v>
      </c>
      <c r="X32" s="102" t="s">
        <v>52</v>
      </c>
      <c r="Y32" s="103">
        <v>4</v>
      </c>
      <c r="Z32" s="113"/>
      <c r="AA32" s="114"/>
      <c r="AB32" s="115">
        <v>20</v>
      </c>
    </row>
    <row r="33" spans="1:28" ht="13.5" thickBot="1">
      <c r="A33" s="6">
        <v>22</v>
      </c>
      <c r="B33" s="75" t="s">
        <v>86</v>
      </c>
      <c r="C33" s="107" t="s">
        <v>82</v>
      </c>
      <c r="D33" s="112">
        <f>SUM(F33:Y33)-E33</f>
        <v>20</v>
      </c>
      <c r="E33" s="112">
        <f>J33+O33+T33+Y33</f>
        <v>5</v>
      </c>
      <c r="F33" s="104">
        <v>20</v>
      </c>
      <c r="G33" s="102">
        <v>0</v>
      </c>
      <c r="H33" s="102">
        <v>0</v>
      </c>
      <c r="I33" s="102" t="s">
        <v>16</v>
      </c>
      <c r="J33" s="105">
        <v>5</v>
      </c>
      <c r="K33" s="106"/>
      <c r="L33" s="102"/>
      <c r="M33" s="102"/>
      <c r="N33" s="102"/>
      <c r="O33" s="103"/>
      <c r="P33" s="104"/>
      <c r="Q33" s="102"/>
      <c r="R33" s="102"/>
      <c r="S33" s="102"/>
      <c r="T33" s="105"/>
      <c r="U33" s="106"/>
      <c r="V33" s="102"/>
      <c r="W33" s="102"/>
      <c r="X33" s="102"/>
      <c r="Y33" s="103"/>
      <c r="Z33" s="113"/>
      <c r="AA33" s="114"/>
      <c r="AB33" s="115"/>
    </row>
    <row r="34" spans="1:28" ht="13.5" thickBot="1">
      <c r="A34" s="6">
        <v>23</v>
      </c>
      <c r="B34" s="117" t="s">
        <v>87</v>
      </c>
      <c r="C34" s="107" t="s">
        <v>83</v>
      </c>
      <c r="D34" s="112">
        <f>SUM(F34:Y34)-E34</f>
        <v>18</v>
      </c>
      <c r="E34" s="112">
        <f>J34+O34+T34+Y34</f>
        <v>5</v>
      </c>
      <c r="F34" s="104"/>
      <c r="G34" s="102"/>
      <c r="H34" s="102"/>
      <c r="I34" s="102"/>
      <c r="J34" s="105"/>
      <c r="K34" s="106">
        <v>18</v>
      </c>
      <c r="L34" s="102">
        <v>0</v>
      </c>
      <c r="M34" s="102">
        <v>0</v>
      </c>
      <c r="N34" s="102" t="s">
        <v>16</v>
      </c>
      <c r="O34" s="103">
        <v>5</v>
      </c>
      <c r="P34" s="104"/>
      <c r="Q34" s="102"/>
      <c r="R34" s="102"/>
      <c r="S34" s="102"/>
      <c r="T34" s="105"/>
      <c r="U34" s="106"/>
      <c r="V34" s="102"/>
      <c r="W34" s="102"/>
      <c r="X34" s="102"/>
      <c r="Y34" s="103"/>
      <c r="Z34" s="113">
        <v>22</v>
      </c>
      <c r="AA34" s="114"/>
      <c r="AB34" s="115"/>
    </row>
    <row r="35" spans="1:28" ht="13.5" thickBot="1">
      <c r="A35" s="6">
        <v>24</v>
      </c>
      <c r="B35" s="117" t="s">
        <v>88</v>
      </c>
      <c r="C35" s="107" t="s">
        <v>84</v>
      </c>
      <c r="D35" s="112">
        <f>SUM(F35:Y35)-E35</f>
        <v>20</v>
      </c>
      <c r="E35" s="112">
        <f>J35+O35+T35+Y35</f>
        <v>5</v>
      </c>
      <c r="F35" s="104"/>
      <c r="G35" s="102"/>
      <c r="H35" s="102"/>
      <c r="I35" s="102"/>
      <c r="J35" s="105"/>
      <c r="K35" s="106"/>
      <c r="L35" s="102"/>
      <c r="M35" s="102"/>
      <c r="N35" s="102"/>
      <c r="O35" s="103"/>
      <c r="P35" s="104">
        <v>20</v>
      </c>
      <c r="Q35" s="102">
        <v>0</v>
      </c>
      <c r="R35" s="102">
        <v>0</v>
      </c>
      <c r="S35" s="102" t="s">
        <v>16</v>
      </c>
      <c r="T35" s="105">
        <v>5</v>
      </c>
      <c r="U35" s="106"/>
      <c r="V35" s="102"/>
      <c r="W35" s="102"/>
      <c r="X35" s="102"/>
      <c r="Y35" s="103"/>
      <c r="Z35" s="113"/>
      <c r="AA35" s="114">
        <v>23</v>
      </c>
      <c r="AB35" s="115"/>
    </row>
    <row r="36" spans="1:28" ht="13.5" thickBot="1">
      <c r="A36" s="6">
        <v>25</v>
      </c>
      <c r="B36" s="117" t="s">
        <v>89</v>
      </c>
      <c r="C36" s="107" t="s">
        <v>85</v>
      </c>
      <c r="D36" s="112">
        <f>SUM(F36:Y36)-E36</f>
        <v>24</v>
      </c>
      <c r="E36" s="112">
        <f>J36+O36+T36+Y36</f>
        <v>5</v>
      </c>
      <c r="F36" s="104"/>
      <c r="G36" s="102"/>
      <c r="H36" s="102"/>
      <c r="I36" s="102"/>
      <c r="J36" s="105"/>
      <c r="K36" s="106"/>
      <c r="L36" s="102"/>
      <c r="M36" s="102"/>
      <c r="N36" s="102"/>
      <c r="O36" s="103"/>
      <c r="P36" s="104"/>
      <c r="Q36" s="102"/>
      <c r="R36" s="102"/>
      <c r="S36" s="102"/>
      <c r="T36" s="105"/>
      <c r="U36" s="106">
        <v>24</v>
      </c>
      <c r="V36" s="102">
        <v>0</v>
      </c>
      <c r="W36" s="102">
        <v>0</v>
      </c>
      <c r="X36" s="102" t="s">
        <v>52</v>
      </c>
      <c r="Y36" s="103">
        <v>5</v>
      </c>
      <c r="Z36" s="113"/>
      <c r="AA36" s="114"/>
      <c r="AB36" s="115">
        <v>24</v>
      </c>
    </row>
    <row r="37" spans="1:28" ht="13.5" thickBot="1">
      <c r="A37" s="6">
        <v>26</v>
      </c>
      <c r="B37" s="117" t="s">
        <v>55</v>
      </c>
      <c r="C37" s="107" t="s">
        <v>56</v>
      </c>
      <c r="D37" s="112">
        <f>SUM(F37:Y37)-E37</f>
        <v>16</v>
      </c>
      <c r="E37" s="112">
        <f>J37+O37+T37+Y37</f>
        <v>4</v>
      </c>
      <c r="F37" s="104"/>
      <c r="G37" s="102"/>
      <c r="H37" s="102"/>
      <c r="I37" s="102"/>
      <c r="J37" s="105"/>
      <c r="K37" s="106"/>
      <c r="L37" s="102"/>
      <c r="M37" s="102"/>
      <c r="N37" s="102"/>
      <c r="O37" s="103"/>
      <c r="P37" s="104">
        <v>16</v>
      </c>
      <c r="Q37" s="102">
        <v>0</v>
      </c>
      <c r="R37" s="102">
        <v>0</v>
      </c>
      <c r="S37" s="102" t="s">
        <v>26</v>
      </c>
      <c r="T37" s="105">
        <v>4</v>
      </c>
      <c r="U37" s="106"/>
      <c r="V37" s="102"/>
      <c r="W37" s="102"/>
      <c r="X37" s="102"/>
      <c r="Y37" s="103"/>
      <c r="Z37" s="113"/>
      <c r="AA37" s="114"/>
      <c r="AB37" s="115"/>
    </row>
    <row r="38" spans="1:28" ht="13.5" thickBot="1">
      <c r="A38" s="6">
        <v>27</v>
      </c>
      <c r="B38" s="117" t="s">
        <v>94</v>
      </c>
      <c r="C38" s="107" t="s">
        <v>57</v>
      </c>
      <c r="D38" s="112">
        <f t="shared" si="1"/>
        <v>18</v>
      </c>
      <c r="E38" s="112">
        <f t="shared" si="2"/>
        <v>4</v>
      </c>
      <c r="F38" s="104"/>
      <c r="G38" s="102"/>
      <c r="H38" s="102"/>
      <c r="I38" s="102"/>
      <c r="J38" s="105"/>
      <c r="K38" s="106"/>
      <c r="L38" s="102"/>
      <c r="M38" s="102"/>
      <c r="N38" s="102"/>
      <c r="O38" s="103"/>
      <c r="P38" s="104">
        <v>18</v>
      </c>
      <c r="Q38" s="102">
        <v>0</v>
      </c>
      <c r="R38" s="102">
        <v>0</v>
      </c>
      <c r="S38" s="102" t="s">
        <v>26</v>
      </c>
      <c r="T38" s="105">
        <v>4</v>
      </c>
      <c r="U38" s="106"/>
      <c r="V38" s="102"/>
      <c r="W38" s="102"/>
      <c r="X38" s="102"/>
      <c r="Y38" s="103"/>
      <c r="Z38" s="113"/>
      <c r="AA38" s="114"/>
      <c r="AB38" s="115"/>
    </row>
    <row r="39" spans="1:28" ht="13.5" thickBot="1">
      <c r="A39" s="6">
        <v>28</v>
      </c>
      <c r="B39" s="117" t="s">
        <v>58</v>
      </c>
      <c r="C39" s="107" t="s">
        <v>59</v>
      </c>
      <c r="D39" s="112">
        <f t="shared" si="1"/>
        <v>20</v>
      </c>
      <c r="E39" s="112">
        <f t="shared" si="2"/>
        <v>2</v>
      </c>
      <c r="F39" s="104"/>
      <c r="G39" s="102"/>
      <c r="H39" s="102"/>
      <c r="I39" s="102"/>
      <c r="J39" s="105"/>
      <c r="K39" s="106"/>
      <c r="L39" s="102"/>
      <c r="M39" s="102"/>
      <c r="N39" s="102"/>
      <c r="O39" s="103"/>
      <c r="P39" s="104"/>
      <c r="Q39" s="102"/>
      <c r="R39" s="102"/>
      <c r="S39" s="102"/>
      <c r="T39" s="105"/>
      <c r="U39" s="106">
        <v>20</v>
      </c>
      <c r="V39" s="102">
        <v>0</v>
      </c>
      <c r="W39" s="102">
        <v>0</v>
      </c>
      <c r="X39" s="102" t="s">
        <v>26</v>
      </c>
      <c r="Y39" s="103">
        <v>2</v>
      </c>
      <c r="Z39" s="113"/>
      <c r="AA39" s="114"/>
      <c r="AB39" s="115"/>
    </row>
    <row r="40" spans="1:28" ht="13.5" thickBot="1">
      <c r="A40" s="6">
        <v>29</v>
      </c>
      <c r="B40" s="117" t="s">
        <v>60</v>
      </c>
      <c r="C40" s="107" t="s">
        <v>61</v>
      </c>
      <c r="D40" s="112">
        <f t="shared" si="1"/>
        <v>18</v>
      </c>
      <c r="E40" s="112">
        <f t="shared" si="2"/>
        <v>2</v>
      </c>
      <c r="F40" s="104"/>
      <c r="G40" s="102"/>
      <c r="H40" s="102"/>
      <c r="I40" s="102"/>
      <c r="J40" s="105"/>
      <c r="K40" s="106"/>
      <c r="L40" s="102"/>
      <c r="M40" s="102"/>
      <c r="N40" s="102"/>
      <c r="O40" s="103"/>
      <c r="P40" s="104"/>
      <c r="Q40" s="102"/>
      <c r="R40" s="102"/>
      <c r="S40" s="102"/>
      <c r="T40" s="105"/>
      <c r="U40" s="106">
        <v>18</v>
      </c>
      <c r="V40" s="102">
        <v>0</v>
      </c>
      <c r="W40" s="102">
        <v>0</v>
      </c>
      <c r="X40" s="102" t="s">
        <v>26</v>
      </c>
      <c r="Y40" s="103">
        <v>2</v>
      </c>
      <c r="Z40" s="113"/>
      <c r="AA40" s="114"/>
      <c r="AB40" s="115"/>
    </row>
    <row r="41" spans="1:28" ht="13.5" thickBot="1">
      <c r="A41" s="55"/>
      <c r="B41" s="118"/>
      <c r="C41" s="119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24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20">
        <f>30</f>
        <v>30</v>
      </c>
      <c r="B43" s="121" t="s">
        <v>92</v>
      </c>
      <c r="C43" s="107" t="s">
        <v>24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26</v>
      </c>
      <c r="Y43" s="38">
        <v>10</v>
      </c>
      <c r="Z43" s="77"/>
      <c r="AA43" s="78"/>
      <c r="AB43" s="79"/>
    </row>
    <row r="44" spans="1:28" ht="13.5" thickBot="1">
      <c r="A44" s="139" t="s">
        <v>27</v>
      </c>
      <c r="B44" s="140"/>
      <c r="C44" s="141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25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53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90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54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mergeCells count="14">
    <mergeCell ref="F6:Y6"/>
    <mergeCell ref="P7:T7"/>
    <mergeCell ref="A44:C44"/>
    <mergeCell ref="A9:C9"/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2010-03-27T14:55:02Z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