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<sst xmlns="http://schemas.openxmlformats.org/spreadsheetml/2006/main" count="353" uniqueCount="257">
  <si>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</si>
  <si>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</si>
  <si>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</si>
  <si>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</si>
  <si>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</si>
  <si>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</si>
  <si>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</si>
  <si>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</si>
  <si>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</si>
  <si>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</si>
  <si>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</si>
  <si>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</si>
  <si>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</si>
  <si>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</si>
  <si>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</si>
  <si>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</si>
  <si>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</si>
  <si>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</si>
  <si>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</si>
  <si>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</si>
  <si>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</si>
  <si>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</si>
  <si>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</si>
  <si>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</si>
  <si>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</si>
  <si>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</si>
  <si>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</si>
  <si>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</si>
  <si>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</si>
  <si>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</si>
  <si>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</si>
  <si>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</si>
  <si>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</si>
  <si>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</si>
  <si>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</si>
  <si>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</si>
  <si>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</si>
  <si>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</si>
  <si>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</si>
  <si>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</si>
  <si>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</si>
  <si>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</si>
  <si>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</si>
  <si>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</si>
  <si>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</si>
  <si>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</si>
  <si>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</si>
  <si>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</si>
  <si>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</si>
  <si>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</si>
  <si>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</si>
  <si>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</si>
  <si>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</si>
  <si>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</si>
  <si>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</si>
  <si>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</si>
  <si>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</si>
  <si>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</si>
  <si>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</si>
  <si>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</si>
  <si>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</si>
  <si>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</si>
  <si>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</si>
  <si>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</si>
  <si>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</si>
  <si>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</si>
  <si>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</si>
  <si>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</si>
  <si>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</si>
  <si>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</si>
  <si>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</si>
  <si>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</si>
  <si>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</si>
  <si>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</si>
  <si>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</si>
  <si>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</si>
  <si>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</si>
  <si>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</si>
  <si>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</si>
  <si>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</si>
  <si>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</si>
  <si>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</si>
  <si>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</si>
  <si>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</si>
  <si>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</si>
  <si>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</si>
  <si>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</si>
  <si>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</si>
  <si>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</si>
  <si>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</si>
  <si>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</si>
  <si>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</si>
  <si>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</si>
  <si>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</si>
  <si>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</si>
  <si>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</si>
  <si>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</si>
  <si>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</si>
  <si>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</si>
  <si>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</si>
  <si>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</si>
  <si>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</si>
  <si>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</si>
  <si>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</si>
  <si>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</si>
  <si>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</si>
  <si>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</si>
  <si>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</si>
  <si>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</si>
  <si>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</si>
  <si>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</si>
  <si>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</si>
  <si>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</si>
  <si>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</si>
  <si>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</si>
  <si>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</si>
  <si>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</si>
  <si>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</si>
  <si>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</si>
  <si>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</si>
  <si>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</si>
  <si>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</si>
  <si>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</si>
  <si>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</si>
  <si>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</si>
  <si>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</si>
  <si>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</si>
  <si>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előírt: 1 tárgy, 2 kredit</t>
  </si>
  <si>
    <t>mintatanterv</t>
  </si>
  <si>
    <t>Óbudai Egyetem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</si>
  <si>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</si>
  <si>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</si>
  <si>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</si>
  <si>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</si>
  <si>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</si>
  <si>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</si>
  <si>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</si>
  <si>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</si>
  <si>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</si>
  <si>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Közlekedésinformatika 1.</t>
  </si>
  <si>
    <t>Közlekedésinformatika 2.</t>
  </si>
  <si>
    <t>Diplomamunka+ip.gyak+projektm. II.</t>
  </si>
  <si>
    <t>Évközi jegy</t>
  </si>
  <si>
    <t>é</t>
  </si>
  <si>
    <t>„szabadon választható természettudományi”</t>
  </si>
  <si>
    <t>„szabadon választható gazdasági-humán”</t>
  </si>
  <si>
    <t>Mérnöki programozás C nyelven</t>
  </si>
  <si>
    <t>4</t>
  </si>
  <si>
    <t>0</t>
  </si>
  <si>
    <t>2</t>
  </si>
  <si>
    <t>"</t>
  </si>
  <si>
    <t>Lágyszámítási módszerek alkalmazása</t>
  </si>
  <si>
    <t>C++ programozás mérnöki szempontból</t>
  </si>
  <si>
    <t>Mérnöki etika</t>
  </si>
  <si>
    <t>Légi robotok repülésszabályozása</t>
  </si>
  <si>
    <t>LEVELEZŐ MUNKAREND</t>
  </si>
  <si>
    <t>Képzési órák félévi/4 félév mindösszesen</t>
  </si>
  <si>
    <t>BRKMV11SLM</t>
  </si>
  <si>
    <t>BRKME14SLM</t>
  </si>
  <si>
    <t>BRKMS12SLM</t>
  </si>
  <si>
    <t>BRKFR14SLM</t>
  </si>
  <si>
    <t>BRKVI11SLM</t>
  </si>
  <si>
    <t>BRKHA12SLM</t>
  </si>
  <si>
    <t>BRKMT1VSLM</t>
  </si>
  <si>
    <t>BRKPCV5SLM</t>
  </si>
  <si>
    <t>BRKCP2VSLM</t>
  </si>
  <si>
    <t>BRKMO12SLM</t>
  </si>
  <si>
    <t>BRKGI13SLM</t>
  </si>
  <si>
    <t>BRKGU14SLM</t>
  </si>
  <si>
    <t>BRKJF14SLM</t>
  </si>
  <si>
    <t>BRKIB13SLM</t>
  </si>
  <si>
    <t>BRKMO13SLM</t>
  </si>
  <si>
    <t>BRKKG14SLM</t>
  </si>
  <si>
    <t>BRKLM2VSLM</t>
  </si>
  <si>
    <t>BRKDT24SLM</t>
  </si>
  <si>
    <t>BRKIE14SLM</t>
  </si>
  <si>
    <t>BRKAT12SLM</t>
  </si>
  <si>
    <t>képzéskód, szakkód: BMLCSM, BMLCSM</t>
  </si>
  <si>
    <t>szakiránykód: BMLCSMJI</t>
  </si>
  <si>
    <t>szakiránykód: BMLCSMIB</t>
  </si>
  <si>
    <t>BRKAM11SLM</t>
  </si>
  <si>
    <t>BRKOP11SLM</t>
  </si>
  <si>
    <t>BRKMF11SLM</t>
  </si>
  <si>
    <t>BRKUG12SLM</t>
  </si>
  <si>
    <t>BRKMM13SLM</t>
  </si>
  <si>
    <t>BRKIN11SLM</t>
  </si>
  <si>
    <t>BRKEL12SLM</t>
  </si>
  <si>
    <t>BRKFM12SLM</t>
  </si>
  <si>
    <t>BRKRI12SLM</t>
  </si>
  <si>
    <t>BRKJE12SLM</t>
  </si>
  <si>
    <t>BRKMR14SLM</t>
  </si>
  <si>
    <t>BRKMS13SLM</t>
  </si>
  <si>
    <t>BRKST12SLM</t>
  </si>
  <si>
    <t>BRKJD13SLM</t>
  </si>
  <si>
    <t>BRKJE13SLM</t>
  </si>
  <si>
    <t>BRKKI13SLM</t>
  </si>
  <si>
    <t>BRKKI24SLM</t>
  </si>
  <si>
    <t>BRKMB14SLM</t>
  </si>
  <si>
    <t>BRKDT13SLM</t>
  </si>
  <si>
    <t>BRKDP24SLM</t>
  </si>
  <si>
    <t>BRKKR14SLM</t>
  </si>
  <si>
    <t>BRKAJ14SLM</t>
  </si>
  <si>
    <t>BRKCP14SLM</t>
  </si>
  <si>
    <t>BRKHG15SLC</t>
  </si>
  <si>
    <t>BRKET12SLC</t>
  </si>
  <si>
    <t>BRKMA1HSLC</t>
  </si>
  <si>
    <t>BRKIA1HSLC</t>
  </si>
  <si>
    <t>BRKMA2HSLC</t>
  </si>
  <si>
    <t>BRKIA2HSLC</t>
  </si>
  <si>
    <t>BRKFM11SLC</t>
  </si>
  <si>
    <t>BRKIALHSLC</t>
  </si>
  <si>
    <t>BRKMFM4SLC</t>
  </si>
  <si>
    <t>BRKIR14SLC</t>
  </si>
  <si>
    <t>BRKAD14SLC</t>
  </si>
  <si>
    <t>BRKMN22SLC</t>
  </si>
  <si>
    <t>BRKAD25SLC</t>
  </si>
  <si>
    <t>BRKMN33SLC</t>
  </si>
  <si>
    <t>BRKPH13SLC</t>
  </si>
  <si>
    <t>BRKEA13SLC</t>
  </si>
  <si>
    <t>BRKKG1MSLC</t>
  </si>
  <si>
    <t>BRKIF16SLC</t>
  </si>
  <si>
    <t>BRKKG2MSLC</t>
  </si>
  <si>
    <t>BRKKO14SLC</t>
  </si>
  <si>
    <t>BRKME11SLC</t>
  </si>
  <si>
    <t>BRKJO17SLC</t>
  </si>
  <si>
    <t>BRKLM15SLC</t>
  </si>
  <si>
    <t>BRKBER7SLC</t>
  </si>
  <si>
    <t>BRKGG11SLC</t>
  </si>
  <si>
    <t>BRKGG22SLC</t>
  </si>
  <si>
    <t>BRKGG33SLC</t>
  </si>
  <si>
    <t>BRKSR13SLC</t>
  </si>
  <si>
    <t>BRKAC12SLC</t>
  </si>
  <si>
    <t>BRKAC23SLC</t>
  </si>
  <si>
    <t>BRKGT23SLC</t>
  </si>
  <si>
    <t>BRKFM15SLC</t>
  </si>
  <si>
    <t>mintatanterv-kód: BMLCSMXXM0S13 (Σ73 krd)</t>
  </si>
  <si>
    <t>* tárgycsoportkód: BMLCSMXXM0S13S1</t>
  </si>
  <si>
    <t>* tárgycsoportkód: BMLCSMXXM0S13S2</t>
  </si>
  <si>
    <t>mintatanterv-kód: BMLCSMJIM0S13 (Σ47 krd)</t>
  </si>
  <si>
    <t>**tárgycsoportkód: BMLCSMJIM0S13KV</t>
  </si>
  <si>
    <t xml:space="preserve"> tárgycsoportkód: BMLCSMJIM0S13SV</t>
  </si>
  <si>
    <t>mintatanterv-kód: BMLCSMIBM0S13 (Σ47 krd)</t>
  </si>
  <si>
    <t>*** tárgycsoportkód: BMLCSMIBM0S13KV</t>
  </si>
  <si>
    <t>tárgycsoportkód: BMLCSMIBM0S13SV</t>
  </si>
  <si>
    <t>BRKMB16SLC</t>
  </si>
  <si>
    <t>BRKGT12SLC</t>
  </si>
  <si>
    <t>BRKLRRVSLM</t>
  </si>
  <si>
    <t>(BROSVM3SLM)</t>
  </si>
  <si>
    <t>(BRKSVM1SLM)</t>
  </si>
  <si>
    <t>(BRKSVM2SLM)</t>
  </si>
  <si>
    <t>(BRKKVM1SLM)</t>
  </si>
  <si>
    <t>(BRKSVM3SLM)</t>
  </si>
  <si>
    <t>BRKMN11SLC</t>
  </si>
  <si>
    <t>BRKMR11SLC</t>
  </si>
  <si>
    <t>különbözeti tárgyak</t>
  </si>
  <si>
    <t>mintatanterv-kód: BMLCSMXXM2S13 (Σ132 krd)</t>
  </si>
  <si>
    <t>mechatronikai mérnöki mesterképzési szak (MSc) (Székesfehérvár)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</si>
</sst>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7" fillId="2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3" xfId="0" applyFont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8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0" fillId="4" borderId="31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shrinkToFit="1"/>
    </xf>
    <xf numFmtId="0" fontId="8" fillId="4" borderId="45" xfId="0" applyFont="1" applyFill="1" applyBorder="1" applyAlignment="1">
      <alignment/>
    </xf>
    <xf numFmtId="0" fontId="0" fillId="4" borderId="40" xfId="0" applyFont="1" applyFill="1" applyBorder="1" applyAlignment="1">
      <alignment horizontal="left" shrinkToFit="1"/>
    </xf>
    <xf numFmtId="0" fontId="8" fillId="4" borderId="30" xfId="0" applyFont="1" applyFill="1" applyBorder="1" applyAlignment="1">
      <alignment/>
    </xf>
    <xf numFmtId="0" fontId="0" fillId="5" borderId="46" xfId="0" applyFont="1" applyFill="1" applyBorder="1" applyAlignment="1">
      <alignment horizontal="center" shrinkToFit="1"/>
    </xf>
    <xf numFmtId="0" fontId="7" fillId="5" borderId="18" xfId="0" applyFont="1" applyFill="1" applyBorder="1" applyAlignment="1">
      <alignment horizontal="left" vertical="center"/>
    </xf>
    <xf numFmtId="0" fontId="0" fillId="5" borderId="47" xfId="0" applyFont="1" applyFill="1" applyBorder="1" applyAlignment="1">
      <alignment shrinkToFit="1"/>
    </xf>
    <xf numFmtId="0" fontId="0" fillId="5" borderId="47" xfId="0" applyFont="1" applyFill="1" applyBorder="1" applyAlignment="1">
      <alignment horizontal="left" shrinkToFit="1"/>
    </xf>
    <xf numFmtId="0" fontId="0" fillId="5" borderId="47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7" fillId="2" borderId="22" xfId="0" applyFont="1" applyFill="1" applyBorder="1" applyAlignment="1">
      <alignment horizontal="left" vertical="center"/>
    </xf>
    <xf numFmtId="0" fontId="14" fillId="7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8" borderId="60" xfId="0" applyFont="1" applyFill="1" applyBorder="1" applyAlignment="1">
      <alignment vertical="center"/>
    </xf>
    <xf numFmtId="0" fontId="14" fillId="8" borderId="56" xfId="0" applyFont="1" applyFill="1" applyBorder="1" applyAlignment="1">
      <alignment horizontal="right" vertical="top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14" fillId="8" borderId="58" xfId="0" applyFont="1" applyFill="1" applyBorder="1" applyAlignment="1">
      <alignment vertical="center"/>
    </xf>
    <xf numFmtId="0" fontId="14" fillId="8" borderId="59" xfId="0" applyFont="1" applyFill="1" applyBorder="1" applyAlignment="1">
      <alignment horizontal="right" vertical="top"/>
    </xf>
    <xf numFmtId="0" fontId="11" fillId="8" borderId="64" xfId="0" applyFont="1" applyFill="1" applyBorder="1" applyAlignment="1">
      <alignment horizontal="left" shrinkToFit="1"/>
    </xf>
    <xf numFmtId="0" fontId="8" fillId="8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13" fillId="7" borderId="6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4" fillId="7" borderId="69" xfId="0" applyFont="1" applyFill="1" applyBorder="1" applyAlignment="1">
      <alignment vertical="center"/>
    </xf>
    <xf numFmtId="0" fontId="14" fillId="7" borderId="7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71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19" fillId="10" borderId="4" xfId="0" applyFont="1" applyFill="1" applyBorder="1" applyAlignment="1">
      <alignment horizontal="right"/>
    </xf>
    <xf numFmtId="0" fontId="8" fillId="7" borderId="74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4" fillId="11" borderId="69" xfId="0" applyFont="1" applyFill="1" applyBorder="1" applyAlignment="1">
      <alignment vertical="center"/>
    </xf>
    <xf numFmtId="0" fontId="14" fillId="11" borderId="70" xfId="0" applyFont="1" applyFill="1" applyBorder="1" applyAlignment="1">
      <alignment horizontal="right" vertical="top"/>
    </xf>
    <xf numFmtId="0" fontId="14" fillId="11" borderId="54" xfId="0" applyFont="1" applyFill="1" applyBorder="1" applyAlignment="1">
      <alignment horizontal="right"/>
    </xf>
    <xf numFmtId="0" fontId="15" fillId="11" borderId="53" xfId="0" applyFont="1" applyFill="1" applyBorder="1" applyAlignment="1">
      <alignment horizontal="center"/>
    </xf>
    <xf numFmtId="0" fontId="15" fillId="11" borderId="52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left" shrinkToFit="1"/>
    </xf>
    <xf numFmtId="0" fontId="12" fillId="7" borderId="75" xfId="0" applyFont="1" applyFill="1" applyBorder="1" applyAlignment="1">
      <alignment horizontal="left" shrinkToFit="1"/>
    </xf>
    <xf numFmtId="0" fontId="8" fillId="7" borderId="76" xfId="0" applyFont="1" applyFill="1" applyBorder="1" applyAlignment="1">
      <alignment/>
    </xf>
    <xf numFmtId="0" fontId="0" fillId="7" borderId="75" xfId="0" applyFont="1" applyFill="1" applyBorder="1" applyAlignment="1">
      <alignment horizontal="left" shrinkToFit="1"/>
    </xf>
    <xf numFmtId="0" fontId="0" fillId="0" borderId="22" xfId="0" applyFont="1" applyBorder="1" applyAlignment="1">
      <alignment horizontal="right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20" fillId="0" borderId="78" xfId="0" applyFont="1" applyFill="1" applyBorder="1" applyAlignment="1" quotePrefix="1">
      <alignment horizontal="center" vertical="center" wrapText="1"/>
    </xf>
    <xf numFmtId="0" fontId="20" fillId="0" borderId="41" xfId="0" applyFont="1" applyFill="1" applyBorder="1" applyAlignment="1" quotePrefix="1">
      <alignment horizontal="center" vertical="center"/>
    </xf>
    <xf numFmtId="0" fontId="20" fillId="0" borderId="42" xfId="0" applyFont="1" applyFill="1" applyBorder="1" applyAlignment="1" quotePrefix="1">
      <alignment horizontal="center" vertical="center"/>
    </xf>
    <xf numFmtId="0" fontId="21" fillId="9" borderId="79" xfId="0" applyFont="1" applyFill="1" applyBorder="1" applyAlignment="1">
      <alignment vertical="center" shrinkToFit="1"/>
    </xf>
    <xf numFmtId="0" fontId="8" fillId="9" borderId="62" xfId="0" applyFont="1" applyFill="1" applyBorder="1" applyAlignment="1">
      <alignment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0" fillId="7" borderId="61" xfId="0" applyFont="1" applyFill="1" applyBorder="1" applyAlignment="1">
      <alignment horizontal="left" shrinkToFit="1"/>
    </xf>
    <xf numFmtId="0" fontId="8" fillId="7" borderId="62" xfId="0" applyFont="1" applyFill="1" applyBorder="1" applyAlignment="1">
      <alignment/>
    </xf>
    <xf numFmtId="0" fontId="12" fillId="11" borderId="79" xfId="0" applyFont="1" applyFill="1" applyBorder="1" applyAlignment="1">
      <alignment horizontal="left" shrinkToFit="1"/>
    </xf>
    <xf numFmtId="0" fontId="8" fillId="11" borderId="80" xfId="0" applyFont="1" applyFill="1" applyBorder="1" applyAlignment="1">
      <alignment/>
    </xf>
    <xf numFmtId="0" fontId="0" fillId="11" borderId="64" xfId="0" applyFont="1" applyFill="1" applyBorder="1" applyAlignment="1">
      <alignment horizontal="left" shrinkToFit="1"/>
    </xf>
    <xf numFmtId="0" fontId="8" fillId="11" borderId="74" xfId="0" applyFont="1" applyFill="1" applyBorder="1" applyAlignment="1">
      <alignment/>
    </xf>
    <xf numFmtId="0" fontId="22" fillId="0" borderId="8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9" borderId="81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5" xfId="0" applyFont="1" applyFill="1" applyBorder="1" applyAlignment="1">
      <alignment horizontal="left" wrapText="1" shrinkToFit="1"/>
    </xf>
    <xf numFmtId="0" fontId="8" fillId="9" borderId="76" xfId="0" applyFont="1" applyFill="1" applyBorder="1" applyAlignment="1">
      <alignment/>
    </xf>
    <xf numFmtId="0" fontId="20" fillId="0" borderId="4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47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20" fillId="0" borderId="78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0" fillId="0" borderId="73" xfId="0" applyBorder="1" applyAlignment="1">
      <alignment/>
    </xf>
    <xf numFmtId="0" fontId="0" fillId="0" borderId="6" xfId="0" applyBorder="1" applyAlignment="1">
      <alignment/>
    </xf>
    <xf numFmtId="0" fontId="0" fillId="0" borderId="85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36" t="s">
        <v>129</v>
      </c>
      <c r="B1" s="36"/>
      <c r="D1" s="38"/>
      <c r="E1" s="38"/>
      <c r="F1" s="38"/>
      <c r="G1" s="38"/>
      <c r="H1" s="38"/>
      <c r="I1" s="311" t="s">
        <v>128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44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1" t="s">
        <v>256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3" t="s">
        <v>80</v>
      </c>
      <c r="B4" s="184"/>
      <c r="C4" s="184"/>
      <c r="D4" s="184"/>
      <c r="E4" s="184"/>
      <c r="F4" s="38"/>
      <c r="G4" s="38"/>
      <c r="H4" s="38"/>
      <c r="I4" s="189" t="s">
        <v>177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5" t="s">
        <v>235</v>
      </c>
      <c r="B5" s="186"/>
      <c r="C5" s="187"/>
      <c r="D5" s="188"/>
      <c r="E5" s="18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155</v>
      </c>
      <c r="U5" s="37"/>
      <c r="V5" s="37"/>
      <c r="W5" s="37"/>
      <c r="X5" s="2"/>
    </row>
    <row r="6" spans="1:24" ht="18.75" thickBot="1">
      <c r="A6" s="395" t="s">
        <v>50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7"/>
    </row>
    <row r="7" spans="1:24" ht="13.5" thickBot="1">
      <c r="A7" s="398"/>
      <c r="B7" s="398"/>
      <c r="C7" s="399"/>
      <c r="D7" s="400" t="s">
        <v>26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2"/>
      <c r="X7" s="3"/>
    </row>
    <row r="8" spans="1:24" ht="12.75">
      <c r="A8" s="403" t="s">
        <v>71</v>
      </c>
      <c r="B8" s="405" t="s">
        <v>70</v>
      </c>
      <c r="C8" s="405" t="s">
        <v>27</v>
      </c>
      <c r="D8" s="390" t="s">
        <v>28</v>
      </c>
      <c r="E8" s="391"/>
      <c r="F8" s="391"/>
      <c r="G8" s="391"/>
      <c r="H8" s="392"/>
      <c r="I8" s="390" t="s">
        <v>29</v>
      </c>
      <c r="J8" s="391"/>
      <c r="K8" s="391"/>
      <c r="L8" s="391"/>
      <c r="M8" s="392"/>
      <c r="N8" s="390" t="s">
        <v>30</v>
      </c>
      <c r="O8" s="391"/>
      <c r="P8" s="391"/>
      <c r="Q8" s="391"/>
      <c r="R8" s="392"/>
      <c r="S8" s="390" t="s">
        <v>31</v>
      </c>
      <c r="T8" s="391"/>
      <c r="U8" s="391"/>
      <c r="V8" s="391"/>
      <c r="W8" s="392"/>
      <c r="X8" s="3"/>
    </row>
    <row r="9" spans="1:24" ht="13.5" thickBot="1">
      <c r="A9" s="404"/>
      <c r="B9" s="406"/>
      <c r="C9" s="407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33"/>
      <c r="B10" s="141"/>
      <c r="C10" s="141" t="s">
        <v>14</v>
      </c>
      <c r="D10" s="49">
        <f>SUM(D11:D20)</f>
        <v>65</v>
      </c>
      <c r="E10" s="50">
        <f>SUM(E11:E20)</f>
        <v>20</v>
      </c>
      <c r="F10" s="50">
        <f>SUM(F11:F20)</f>
        <v>5</v>
      </c>
      <c r="G10" s="50"/>
      <c r="H10" s="51">
        <f>SUM(H11:H20)</f>
        <v>25</v>
      </c>
      <c r="I10" s="49">
        <f>SUM(I11:I20)</f>
        <v>18</v>
      </c>
      <c r="J10" s="50">
        <f>SUM(J11:J20)</f>
        <v>0</v>
      </c>
      <c r="K10" s="50">
        <f>SUM(K11:K20)</f>
        <v>4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180</v>
      </c>
      <c r="C11" s="142" t="s">
        <v>40</v>
      </c>
      <c r="D11" s="52">
        <v>15</v>
      </c>
      <c r="E11" s="53">
        <v>10</v>
      </c>
      <c r="F11" s="53">
        <v>0</v>
      </c>
      <c r="G11" s="53" t="s">
        <v>37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383" t="s">
        <v>181</v>
      </c>
      <c r="C12" s="143" t="s">
        <v>0</v>
      </c>
      <c r="D12" s="59">
        <v>10</v>
      </c>
      <c r="E12" s="60">
        <v>0</v>
      </c>
      <c r="F12" s="60">
        <v>5</v>
      </c>
      <c r="G12" s="60" t="s">
        <v>143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383" t="s">
        <v>182</v>
      </c>
      <c r="C13" s="144" t="s">
        <v>22</v>
      </c>
      <c r="D13" s="62">
        <v>10</v>
      </c>
      <c r="E13" s="63">
        <v>0</v>
      </c>
      <c r="F13" s="63">
        <v>0</v>
      </c>
      <c r="G13" s="63" t="s">
        <v>143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84" t="s">
        <v>157</v>
      </c>
      <c r="C14" s="144" t="s">
        <v>18</v>
      </c>
      <c r="D14" s="62">
        <v>10</v>
      </c>
      <c r="E14" s="63">
        <v>5</v>
      </c>
      <c r="F14" s="63">
        <v>0</v>
      </c>
      <c r="G14" s="63" t="s">
        <v>37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84" t="s">
        <v>161</v>
      </c>
      <c r="C15" s="144" t="s">
        <v>46</v>
      </c>
      <c r="D15" s="62">
        <v>10</v>
      </c>
      <c r="E15" s="63">
        <v>5</v>
      </c>
      <c r="F15" s="63">
        <v>0</v>
      </c>
      <c r="G15" s="63" t="s">
        <v>37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384" t="s">
        <v>162</v>
      </c>
      <c r="C16" s="143" t="s">
        <v>3</v>
      </c>
      <c r="D16" s="59"/>
      <c r="E16" s="60"/>
      <c r="F16" s="60"/>
      <c r="G16" s="60"/>
      <c r="H16" s="61"/>
      <c r="I16" s="59">
        <v>10</v>
      </c>
      <c r="J16" s="60">
        <v>0</v>
      </c>
      <c r="K16" s="60">
        <v>0</v>
      </c>
      <c r="L16" s="60" t="s">
        <v>37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8">
        <v>7</v>
      </c>
      <c r="B17" s="156" t="s">
        <v>176</v>
      </c>
      <c r="C17" s="225" t="s">
        <v>2</v>
      </c>
      <c r="D17" s="44"/>
      <c r="E17" s="45"/>
      <c r="F17" s="45"/>
      <c r="G17" s="45"/>
      <c r="H17" s="46"/>
      <c r="I17" s="59">
        <v>8</v>
      </c>
      <c r="J17" s="60">
        <v>0</v>
      </c>
      <c r="K17" s="60">
        <v>4</v>
      </c>
      <c r="L17" s="60" t="s">
        <v>37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304"/>
      <c r="C18" s="227" t="s">
        <v>236</v>
      </c>
      <c r="D18" s="221"/>
      <c r="E18" s="222"/>
      <c r="F18" s="222"/>
      <c r="G18" s="222"/>
      <c r="H18" s="223" t="s">
        <v>127</v>
      </c>
      <c r="I18" s="305"/>
      <c r="J18" s="275"/>
      <c r="K18" s="275"/>
      <c r="L18" s="275"/>
      <c r="M18" s="274"/>
      <c r="N18" s="280"/>
      <c r="O18" s="279"/>
      <c r="P18" s="279"/>
      <c r="Q18" s="279"/>
      <c r="R18" s="278"/>
      <c r="S18" s="276"/>
      <c r="T18" s="275"/>
      <c r="U18" s="275"/>
      <c r="V18" s="275"/>
      <c r="W18" s="274"/>
      <c r="X18" s="277"/>
    </row>
    <row r="19" spans="1:24" ht="13.5" thickTop="1">
      <c r="A19" s="34"/>
      <c r="B19" s="309"/>
      <c r="C19" s="310" t="s">
        <v>144</v>
      </c>
      <c r="D19" s="306"/>
      <c r="E19" s="295"/>
      <c r="F19" s="295"/>
      <c r="G19" s="295"/>
      <c r="H19" s="294"/>
      <c r="I19" s="276"/>
      <c r="J19" s="275"/>
      <c r="K19" s="275"/>
      <c r="L19" s="275"/>
      <c r="M19" s="274"/>
      <c r="N19" s="280"/>
      <c r="O19" s="279"/>
      <c r="P19" s="279"/>
      <c r="Q19" s="279"/>
      <c r="R19" s="278"/>
      <c r="S19" s="276"/>
      <c r="T19" s="275"/>
      <c r="U19" s="275"/>
      <c r="V19" s="275"/>
      <c r="W19" s="274"/>
      <c r="X19" s="277"/>
    </row>
    <row r="20" spans="1:24" ht="12.75">
      <c r="A20" s="34">
        <v>8</v>
      </c>
      <c r="B20" s="349" t="s">
        <v>248</v>
      </c>
      <c r="C20" s="350" t="s">
        <v>138</v>
      </c>
      <c r="D20" s="305">
        <v>10</v>
      </c>
      <c r="E20" s="275">
        <v>0</v>
      </c>
      <c r="F20" s="275">
        <v>0</v>
      </c>
      <c r="G20" s="275" t="s">
        <v>143</v>
      </c>
      <c r="H20" s="274">
        <v>2</v>
      </c>
      <c r="I20" s="276"/>
      <c r="J20" s="275"/>
      <c r="K20" s="275"/>
      <c r="L20" s="275"/>
      <c r="M20" s="274"/>
      <c r="N20" s="280"/>
      <c r="O20" s="279"/>
      <c r="P20" s="279"/>
      <c r="Q20" s="279"/>
      <c r="R20" s="278"/>
      <c r="S20" s="276"/>
      <c r="T20" s="275"/>
      <c r="U20" s="275"/>
      <c r="V20" s="275"/>
      <c r="W20" s="274"/>
      <c r="X20" s="277"/>
    </row>
    <row r="21" spans="1:24" ht="12.75">
      <c r="A21" s="314"/>
      <c r="B21" s="351" t="s">
        <v>163</v>
      </c>
      <c r="C21" s="350" t="s">
        <v>137</v>
      </c>
      <c r="D21" s="353"/>
      <c r="E21" s="282"/>
      <c r="F21" s="282"/>
      <c r="G21" s="282"/>
      <c r="H21" s="281"/>
      <c r="I21" s="283"/>
      <c r="J21" s="282"/>
      <c r="K21" s="282"/>
      <c r="L21" s="282"/>
      <c r="M21" s="281"/>
      <c r="N21" s="286"/>
      <c r="O21" s="285"/>
      <c r="P21" s="285"/>
      <c r="Q21" s="285"/>
      <c r="R21" s="284"/>
      <c r="S21" s="283"/>
      <c r="T21" s="282"/>
      <c r="U21" s="282"/>
      <c r="V21" s="282"/>
      <c r="W21" s="281"/>
      <c r="X21" s="354"/>
    </row>
    <row r="22" spans="1:24" ht="12.75">
      <c r="A22" s="314"/>
      <c r="B22" s="364" t="s">
        <v>164</v>
      </c>
      <c r="C22" s="365" t="s">
        <v>146</v>
      </c>
      <c r="D22" s="388" t="s">
        <v>148</v>
      </c>
      <c r="E22" s="381" t="s">
        <v>148</v>
      </c>
      <c r="F22" s="381">
        <v>10</v>
      </c>
      <c r="G22" s="381" t="s">
        <v>150</v>
      </c>
      <c r="H22" s="389" t="s">
        <v>147</v>
      </c>
      <c r="I22" s="296"/>
      <c r="J22" s="295"/>
      <c r="K22" s="295"/>
      <c r="L22" s="295"/>
      <c r="M22" s="294"/>
      <c r="N22" s="299"/>
      <c r="O22" s="298"/>
      <c r="P22" s="298"/>
      <c r="Q22" s="298"/>
      <c r="R22" s="297"/>
      <c r="S22" s="296"/>
      <c r="T22" s="295"/>
      <c r="U22" s="295"/>
      <c r="V22" s="295"/>
      <c r="W22" s="294"/>
      <c r="X22" s="300"/>
    </row>
    <row r="23" spans="1:24" ht="13.5" thickBot="1">
      <c r="A23" s="314"/>
      <c r="B23" s="348" t="s">
        <v>165</v>
      </c>
      <c r="C23" s="340" t="s">
        <v>152</v>
      </c>
      <c r="D23" s="355" t="s">
        <v>148</v>
      </c>
      <c r="E23" s="356" t="s">
        <v>148</v>
      </c>
      <c r="F23" s="356">
        <v>10</v>
      </c>
      <c r="G23" s="381" t="s">
        <v>150</v>
      </c>
      <c r="H23" s="357" t="s">
        <v>147</v>
      </c>
      <c r="I23" s="296"/>
      <c r="J23" s="295"/>
      <c r="K23" s="295"/>
      <c r="L23" s="295"/>
      <c r="M23" s="294"/>
      <c r="N23" s="299"/>
      <c r="O23" s="298"/>
      <c r="P23" s="298"/>
      <c r="Q23" s="298"/>
      <c r="R23" s="297"/>
      <c r="S23" s="296"/>
      <c r="T23" s="295"/>
      <c r="U23" s="295"/>
      <c r="V23" s="295"/>
      <c r="W23" s="294"/>
      <c r="X23" s="352"/>
    </row>
    <row r="24" spans="1:24" ht="14.25" thickBot="1" thickTop="1">
      <c r="A24" s="334"/>
      <c r="B24" s="335"/>
      <c r="C24" s="226" t="s">
        <v>15</v>
      </c>
      <c r="D24" s="49">
        <f>SUM(D25:D29)</f>
        <v>0</v>
      </c>
      <c r="E24" s="307">
        <f>SUM(E25:E26)</f>
        <v>0</v>
      </c>
      <c r="F24" s="307">
        <f>SUM(F25:F29)</f>
        <v>0</v>
      </c>
      <c r="G24" s="307"/>
      <c r="H24" s="307">
        <f>SUM(H25:H29)</f>
        <v>0</v>
      </c>
      <c r="I24" s="307">
        <f>SUM(I25:I29)</f>
        <v>10</v>
      </c>
      <c r="J24" s="307">
        <f>SUM(J25:J29)</f>
        <v>5</v>
      </c>
      <c r="K24" s="307">
        <f>SUM(K25:K29)</f>
        <v>0</v>
      </c>
      <c r="L24" s="307"/>
      <c r="M24" s="307">
        <f>SUM(M25:M29)</f>
        <v>5</v>
      </c>
      <c r="N24" s="307">
        <f>SUM(N25:N29)</f>
        <v>10</v>
      </c>
      <c r="O24" s="307">
        <f>SUM(O25:O29)</f>
        <v>5</v>
      </c>
      <c r="P24" s="307">
        <f>SUM(P25:P29)</f>
        <v>0</v>
      </c>
      <c r="Q24" s="307"/>
      <c r="R24" s="307">
        <f>SUM(R25:R29)</f>
        <v>5</v>
      </c>
      <c r="S24" s="307">
        <f>SUM(S25:S29)</f>
        <v>10</v>
      </c>
      <c r="T24" s="307">
        <f>SUM(T25:T29)</f>
        <v>0</v>
      </c>
      <c r="U24" s="307">
        <f>SUM(U25:U29)</f>
        <v>0</v>
      </c>
      <c r="V24" s="307"/>
      <c r="W24" s="307">
        <f>SUM(W25:W29)</f>
        <v>2</v>
      </c>
      <c r="X24" s="293"/>
    </row>
    <row r="25" spans="1:24" ht="12.75">
      <c r="A25" s="31">
        <v>9</v>
      </c>
      <c r="B25" s="312" t="s">
        <v>183</v>
      </c>
      <c r="C25" s="142" t="s">
        <v>4</v>
      </c>
      <c r="D25" s="289"/>
      <c r="E25" s="288"/>
      <c r="F25" s="288"/>
      <c r="G25" s="288"/>
      <c r="H25" s="287"/>
      <c r="I25" s="292">
        <v>10</v>
      </c>
      <c r="J25" s="291">
        <v>5</v>
      </c>
      <c r="K25" s="291">
        <v>0</v>
      </c>
      <c r="L25" s="291" t="s">
        <v>143</v>
      </c>
      <c r="M25" s="290">
        <v>5</v>
      </c>
      <c r="N25" s="289"/>
      <c r="O25" s="288"/>
      <c r="P25" s="288"/>
      <c r="Q25" s="288"/>
      <c r="R25" s="287"/>
      <c r="S25" s="289"/>
      <c r="T25" s="288"/>
      <c r="U25" s="288"/>
      <c r="V25" s="288"/>
      <c r="W25" s="287"/>
      <c r="X25" s="300"/>
    </row>
    <row r="26" spans="1:24" ht="13.5" thickBot="1">
      <c r="A26" s="31">
        <v>10</v>
      </c>
      <c r="B26" s="313" t="s">
        <v>184</v>
      </c>
      <c r="C26" s="143" t="s">
        <v>10</v>
      </c>
      <c r="D26" s="286"/>
      <c r="E26" s="285"/>
      <c r="F26" s="285"/>
      <c r="G26" s="285"/>
      <c r="H26" s="284"/>
      <c r="I26" s="283"/>
      <c r="J26" s="282"/>
      <c r="K26" s="282"/>
      <c r="L26" s="282"/>
      <c r="M26" s="281"/>
      <c r="N26" s="286">
        <v>10</v>
      </c>
      <c r="O26" s="285">
        <v>5</v>
      </c>
      <c r="P26" s="285">
        <v>0</v>
      </c>
      <c r="Q26" s="285" t="s">
        <v>143</v>
      </c>
      <c r="R26" s="284">
        <v>5</v>
      </c>
      <c r="S26" s="283"/>
      <c r="T26" s="282"/>
      <c r="U26" s="282"/>
      <c r="V26" s="282"/>
      <c r="W26" s="281"/>
      <c r="X26" s="277">
        <v>9</v>
      </c>
    </row>
    <row r="27" spans="1:24" ht="14.25" thickBot="1" thickTop="1">
      <c r="A27" s="34"/>
      <c r="B27" s="341"/>
      <c r="C27" s="342" t="s">
        <v>237</v>
      </c>
      <c r="D27" s="347"/>
      <c r="E27" s="346"/>
      <c r="F27" s="346"/>
      <c r="G27" s="346"/>
      <c r="H27" s="345" t="s">
        <v>127</v>
      </c>
      <c r="I27" s="305"/>
      <c r="J27" s="275"/>
      <c r="K27" s="275"/>
      <c r="L27" s="275"/>
      <c r="M27" s="274"/>
      <c r="N27" s="280"/>
      <c r="O27" s="279"/>
      <c r="P27" s="279"/>
      <c r="Q27" s="279"/>
      <c r="R27" s="278"/>
      <c r="S27" s="276"/>
      <c r="T27" s="275"/>
      <c r="U27" s="275"/>
      <c r="V27" s="275"/>
      <c r="W27" s="274"/>
      <c r="X27" s="277"/>
    </row>
    <row r="28" spans="1:24" ht="13.5" thickTop="1">
      <c r="A28" s="34"/>
      <c r="B28" s="343"/>
      <c r="C28" s="344" t="s">
        <v>145</v>
      </c>
      <c r="D28" s="306"/>
      <c r="E28" s="295"/>
      <c r="F28" s="295"/>
      <c r="G28" s="295"/>
      <c r="H28" s="294"/>
      <c r="I28" s="276"/>
      <c r="J28" s="275"/>
      <c r="K28" s="275"/>
      <c r="L28" s="275"/>
      <c r="M28" s="274"/>
      <c r="N28" s="280"/>
      <c r="O28" s="279"/>
      <c r="P28" s="279"/>
      <c r="Q28" s="279"/>
      <c r="R28" s="278"/>
      <c r="S28" s="276"/>
      <c r="T28" s="275"/>
      <c r="U28" s="275"/>
      <c r="V28" s="275"/>
      <c r="W28" s="274"/>
      <c r="X28" s="277"/>
    </row>
    <row r="29" spans="1:24" ht="12.75">
      <c r="A29" s="314">
        <v>11</v>
      </c>
      <c r="B29" s="366" t="s">
        <v>249</v>
      </c>
      <c r="C29" s="367" t="s">
        <v>19</v>
      </c>
      <c r="D29" s="308"/>
      <c r="E29" s="301"/>
      <c r="F29" s="301"/>
      <c r="G29" s="301"/>
      <c r="H29" s="302"/>
      <c r="I29" s="283"/>
      <c r="J29" s="282"/>
      <c r="K29" s="282"/>
      <c r="L29" s="282"/>
      <c r="M29" s="281"/>
      <c r="N29" s="283"/>
      <c r="O29" s="282"/>
      <c r="P29" s="282"/>
      <c r="Q29" s="282"/>
      <c r="R29" s="281"/>
      <c r="S29" s="283">
        <v>10</v>
      </c>
      <c r="T29" s="282">
        <v>0</v>
      </c>
      <c r="U29" s="282">
        <v>0</v>
      </c>
      <c r="V29" s="282" t="s">
        <v>143</v>
      </c>
      <c r="W29" s="281">
        <v>2</v>
      </c>
      <c r="X29" s="303"/>
    </row>
    <row r="30" spans="1:24" ht="13.5" thickBot="1">
      <c r="A30" s="314"/>
      <c r="B30" s="368" t="s">
        <v>158</v>
      </c>
      <c r="C30" s="369" t="s">
        <v>153</v>
      </c>
      <c r="D30" s="308"/>
      <c r="E30" s="301"/>
      <c r="F30" s="301"/>
      <c r="G30" s="301"/>
      <c r="H30" s="302"/>
      <c r="I30" s="283"/>
      <c r="J30" s="282"/>
      <c r="K30" s="282"/>
      <c r="L30" s="282"/>
      <c r="M30" s="281"/>
      <c r="N30" s="374"/>
      <c r="O30" s="375"/>
      <c r="P30" s="375"/>
      <c r="Q30" s="282"/>
      <c r="R30" s="376"/>
      <c r="S30" s="370">
        <v>10</v>
      </c>
      <c r="T30" s="371" t="s">
        <v>148</v>
      </c>
      <c r="U30" s="371" t="s">
        <v>148</v>
      </c>
      <c r="V30" s="372" t="s">
        <v>150</v>
      </c>
      <c r="W30" s="373" t="s">
        <v>149</v>
      </c>
      <c r="X30" s="303"/>
    </row>
    <row r="31" spans="1:24" ht="14.25" thickBot="1" thickTop="1">
      <c r="A31" s="334"/>
      <c r="B31" s="335"/>
      <c r="C31" s="226" t="s">
        <v>16</v>
      </c>
      <c r="D31" s="49">
        <f>SUM(D32:D42)</f>
        <v>5</v>
      </c>
      <c r="E31" s="49">
        <f>SUM(E32:E42)</f>
        <v>0</v>
      </c>
      <c r="F31" s="49">
        <f>SUM(F32:F42)</f>
        <v>10</v>
      </c>
      <c r="G31" s="50"/>
      <c r="H31" s="49">
        <f>SUM(H32:H42)</f>
        <v>4</v>
      </c>
      <c r="I31" s="49">
        <f>SUM(I32:I42)</f>
        <v>55</v>
      </c>
      <c r="J31" s="49">
        <f>SUM(J32:J42)</f>
        <v>0</v>
      </c>
      <c r="K31" s="49">
        <f>SUM(K32:K42)</f>
        <v>19</v>
      </c>
      <c r="L31" s="50"/>
      <c r="M31" s="49">
        <f>SUM(M32:M42)</f>
        <v>19</v>
      </c>
      <c r="N31" s="49">
        <f>SUM(N32:N42)</f>
        <v>15</v>
      </c>
      <c r="O31" s="49">
        <f>SUM(O32:O42)</f>
        <v>5</v>
      </c>
      <c r="P31" s="49">
        <f>SUM(P32:P42)</f>
        <v>5</v>
      </c>
      <c r="Q31" s="50"/>
      <c r="R31" s="49">
        <f>SUM(R32:R42)</f>
        <v>5</v>
      </c>
      <c r="S31" s="49">
        <f>SUM(S32:S42)</f>
        <v>10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5" t="s">
        <v>185</v>
      </c>
      <c r="C32" s="142" t="s">
        <v>24</v>
      </c>
      <c r="D32" s="55">
        <v>5</v>
      </c>
      <c r="E32" s="56">
        <v>0</v>
      </c>
      <c r="F32" s="56">
        <v>10</v>
      </c>
      <c r="G32" s="56" t="s">
        <v>143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27"/>
    </row>
    <row r="33" spans="1:24" ht="12.75">
      <c r="A33" s="32">
        <v>13</v>
      </c>
      <c r="B33" s="154" t="s">
        <v>186</v>
      </c>
      <c r="C33" s="144" t="s">
        <v>6</v>
      </c>
      <c r="D33" s="67"/>
      <c r="E33" s="68"/>
      <c r="F33" s="68"/>
      <c r="G33" s="68"/>
      <c r="H33" s="64"/>
      <c r="I33" s="59">
        <v>15</v>
      </c>
      <c r="J33" s="60">
        <v>0</v>
      </c>
      <c r="K33" s="60">
        <v>0</v>
      </c>
      <c r="L33" s="60" t="s">
        <v>37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77">
        <v>5</v>
      </c>
    </row>
    <row r="34" spans="1:24" ht="12.75">
      <c r="A34" s="32">
        <v>14</v>
      </c>
      <c r="B34" s="154" t="s">
        <v>166</v>
      </c>
      <c r="C34" s="144" t="s">
        <v>47</v>
      </c>
      <c r="D34" s="67"/>
      <c r="E34" s="68"/>
      <c r="F34" s="68"/>
      <c r="G34" s="68"/>
      <c r="H34" s="64"/>
      <c r="I34" s="59">
        <v>8</v>
      </c>
      <c r="J34" s="60">
        <v>0</v>
      </c>
      <c r="K34" s="60">
        <v>0</v>
      </c>
      <c r="L34" s="60" t="s">
        <v>143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28" t="s">
        <v>133</v>
      </c>
    </row>
    <row r="35" spans="1:24" ht="12.75">
      <c r="A35" s="32">
        <v>15</v>
      </c>
      <c r="B35" s="384" t="s">
        <v>187</v>
      </c>
      <c r="C35" s="143" t="s">
        <v>48</v>
      </c>
      <c r="D35" s="59"/>
      <c r="E35" s="60"/>
      <c r="F35" s="60"/>
      <c r="G35" s="60"/>
      <c r="H35" s="61"/>
      <c r="I35" s="59">
        <v>8</v>
      </c>
      <c r="J35" s="60">
        <v>0</v>
      </c>
      <c r="K35" s="60">
        <v>0</v>
      </c>
      <c r="L35" s="60" t="s">
        <v>143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303" t="s">
        <v>133</v>
      </c>
    </row>
    <row r="36" spans="1:24" ht="12.75">
      <c r="A36" s="32">
        <v>16</v>
      </c>
      <c r="B36" s="384" t="s">
        <v>188</v>
      </c>
      <c r="C36" s="145" t="s">
        <v>1</v>
      </c>
      <c r="D36" s="76"/>
      <c r="E36" s="77"/>
      <c r="F36" s="77"/>
      <c r="G36" s="77"/>
      <c r="H36" s="78"/>
      <c r="I36" s="79">
        <v>10</v>
      </c>
      <c r="J36" s="80">
        <v>0</v>
      </c>
      <c r="K36" s="80">
        <v>5</v>
      </c>
      <c r="L36" s="80" t="s">
        <v>143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29">
        <v>1.4</v>
      </c>
    </row>
    <row r="37" spans="1:24" ht="12.75">
      <c r="A37" s="32">
        <v>17</v>
      </c>
      <c r="B37" s="384" t="s">
        <v>159</v>
      </c>
      <c r="C37" s="145" t="s">
        <v>5</v>
      </c>
      <c r="D37" s="76"/>
      <c r="E37" s="77"/>
      <c r="F37" s="77"/>
      <c r="G37" s="77"/>
      <c r="H37" s="78"/>
      <c r="I37" s="76">
        <v>8</v>
      </c>
      <c r="J37" s="77">
        <v>0</v>
      </c>
      <c r="K37" s="77">
        <v>0</v>
      </c>
      <c r="L37" s="77" t="s">
        <v>37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28"/>
    </row>
    <row r="38" spans="1:24" ht="12.75">
      <c r="A38" s="32">
        <v>18</v>
      </c>
      <c r="B38" s="384" t="s">
        <v>189</v>
      </c>
      <c r="C38" s="145" t="s">
        <v>65</v>
      </c>
      <c r="D38" s="76"/>
      <c r="E38" s="77"/>
      <c r="F38" s="77"/>
      <c r="G38" s="77"/>
      <c r="H38" s="78"/>
      <c r="I38" s="79">
        <v>6</v>
      </c>
      <c r="J38" s="80">
        <v>0</v>
      </c>
      <c r="K38" s="80">
        <v>6</v>
      </c>
      <c r="L38" s="80" t="s">
        <v>143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28" t="s">
        <v>134</v>
      </c>
    </row>
    <row r="39" spans="1:24" ht="12.75">
      <c r="A39" s="32">
        <v>19</v>
      </c>
      <c r="B39" s="384" t="s">
        <v>190</v>
      </c>
      <c r="C39" s="146" t="s">
        <v>13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10</v>
      </c>
      <c r="T39" s="77">
        <v>0</v>
      </c>
      <c r="U39" s="77">
        <v>0</v>
      </c>
      <c r="V39" s="77" t="s">
        <v>37</v>
      </c>
      <c r="W39" s="78">
        <v>3</v>
      </c>
      <c r="X39" s="330">
        <v>12</v>
      </c>
    </row>
    <row r="40" spans="1:24" ht="12.75">
      <c r="A40" s="32">
        <v>20</v>
      </c>
      <c r="B40" s="385" t="s">
        <v>191</v>
      </c>
      <c r="C40" s="143" t="s">
        <v>7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8</v>
      </c>
      <c r="L40" s="77" t="s">
        <v>143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303"/>
    </row>
    <row r="41" spans="1:24" ht="12.75">
      <c r="A41" s="32">
        <v>21</v>
      </c>
      <c r="B41" s="157" t="s">
        <v>192</v>
      </c>
      <c r="C41" s="147" t="s">
        <v>43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5</v>
      </c>
      <c r="O41" s="83">
        <v>0</v>
      </c>
      <c r="P41" s="83">
        <v>5</v>
      </c>
      <c r="Q41" s="83" t="s">
        <v>143</v>
      </c>
      <c r="R41" s="84">
        <v>2</v>
      </c>
      <c r="S41" s="79"/>
      <c r="T41" s="80"/>
      <c r="U41" s="80"/>
      <c r="V41" s="80"/>
      <c r="W41" s="81"/>
      <c r="X41" s="331" t="s">
        <v>135</v>
      </c>
    </row>
    <row r="42" spans="1:24" ht="12.75">
      <c r="A42" s="168">
        <v>22</v>
      </c>
      <c r="B42" s="169" t="s">
        <v>167</v>
      </c>
      <c r="C42" s="170" t="s">
        <v>9</v>
      </c>
      <c r="D42" s="164"/>
      <c r="E42" s="171"/>
      <c r="F42" s="171"/>
      <c r="G42" s="171"/>
      <c r="H42" s="172"/>
      <c r="I42" s="165"/>
      <c r="J42" s="173"/>
      <c r="K42" s="173"/>
      <c r="L42" s="173"/>
      <c r="M42" s="174"/>
      <c r="N42" s="167">
        <v>10</v>
      </c>
      <c r="O42" s="175">
        <v>5</v>
      </c>
      <c r="P42" s="175">
        <v>0</v>
      </c>
      <c r="Q42" s="175" t="s">
        <v>37</v>
      </c>
      <c r="R42" s="176">
        <v>3</v>
      </c>
      <c r="S42" s="165"/>
      <c r="T42" s="173"/>
      <c r="U42" s="173"/>
      <c r="V42" s="173"/>
      <c r="W42" s="174"/>
      <c r="X42" s="332" t="s">
        <v>136</v>
      </c>
    </row>
    <row r="43" spans="1:24" ht="12.75">
      <c r="A43" s="35"/>
      <c r="B43" s="180"/>
      <c r="C43" s="181"/>
      <c r="D43" s="182"/>
      <c r="E43" s="182"/>
      <c r="F43" s="182"/>
      <c r="G43" s="182"/>
      <c r="H43" s="182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79"/>
    </row>
    <row r="44" spans="1:24" ht="12.75">
      <c r="A44" s="163" t="s">
        <v>78</v>
      </c>
      <c r="B44" s="180"/>
      <c r="C44" s="181"/>
      <c r="D44" s="182"/>
      <c r="E44" s="182"/>
      <c r="F44" s="182"/>
      <c r="G44" s="182"/>
      <c r="H44" s="182"/>
      <c r="I44" s="189" t="s">
        <v>177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79"/>
    </row>
    <row r="45" spans="1:24" ht="13.5" thickBot="1">
      <c r="A45" s="185" t="s">
        <v>238</v>
      </c>
      <c r="B45" s="186"/>
      <c r="C45" s="187"/>
      <c r="D45" s="182"/>
      <c r="E45" s="182"/>
      <c r="F45" s="182"/>
      <c r="G45" s="182"/>
      <c r="H45" s="182"/>
      <c r="I45" s="189" t="s">
        <v>178</v>
      </c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79"/>
    </row>
    <row r="46" spans="1:24" ht="13.5" thickBot="1">
      <c r="A46" s="334"/>
      <c r="B46" s="335"/>
      <c r="C46" s="177" t="s">
        <v>17</v>
      </c>
      <c r="D46" s="178">
        <f>SUM(D47:D64)</f>
        <v>0</v>
      </c>
      <c r="E46" s="178">
        <f>SUM(E47:E64)</f>
        <v>0</v>
      </c>
      <c r="F46" s="178">
        <f>SUM(F47:F64)</f>
        <v>0</v>
      </c>
      <c r="G46" s="178"/>
      <c r="H46" s="178">
        <f>SUM(H47:H64)</f>
        <v>0</v>
      </c>
      <c r="I46" s="178">
        <f>SUM(I47:I64)</f>
        <v>0</v>
      </c>
      <c r="J46" s="178">
        <f>SUM(J47:J64)</f>
        <v>0</v>
      </c>
      <c r="K46" s="178">
        <f>SUM(K47:K64)</f>
        <v>0</v>
      </c>
      <c r="L46" s="178"/>
      <c r="M46" s="178">
        <f>SUM(M47:M64)</f>
        <v>0</v>
      </c>
      <c r="N46" s="178">
        <f>SUM(N47:N64)</f>
        <v>60</v>
      </c>
      <c r="O46" s="178">
        <f>SUM(O47:O64)</f>
        <v>5</v>
      </c>
      <c r="P46" s="178">
        <f>SUM(P47:P64)</f>
        <v>0</v>
      </c>
      <c r="Q46" s="178"/>
      <c r="R46" s="178">
        <f>SUM(R47:R64)</f>
        <v>19</v>
      </c>
      <c r="S46" s="178">
        <f>SUM(S47:S64)</f>
        <v>75</v>
      </c>
      <c r="T46" s="178">
        <f>SUM(T47:T64)</f>
        <v>10</v>
      </c>
      <c r="U46" s="178">
        <f>SUM(U47:U64)</f>
        <v>0</v>
      </c>
      <c r="V46" s="178"/>
      <c r="W46" s="178">
        <f>SUM(W47:W64)</f>
        <v>28</v>
      </c>
      <c r="X46" s="178"/>
    </row>
    <row r="47" spans="1:24" ht="12.75">
      <c r="A47" s="32">
        <v>23</v>
      </c>
      <c r="B47" s="157" t="s">
        <v>193</v>
      </c>
      <c r="C47" s="147" t="s">
        <v>25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21">
        <v>10</v>
      </c>
      <c r="O47" s="322">
        <v>0</v>
      </c>
      <c r="P47" s="322">
        <v>0</v>
      </c>
      <c r="Q47" s="322" t="s">
        <v>37</v>
      </c>
      <c r="R47" s="323">
        <v>2</v>
      </c>
      <c r="S47" s="321"/>
      <c r="T47" s="322"/>
      <c r="U47" s="322"/>
      <c r="V47" s="322"/>
      <c r="W47" s="323"/>
      <c r="X47" s="85">
        <v>17</v>
      </c>
    </row>
    <row r="48" spans="1:24" ht="12.75">
      <c r="A48" s="32">
        <v>24</v>
      </c>
      <c r="B48" s="154" t="s">
        <v>194</v>
      </c>
      <c r="C48" s="145" t="s">
        <v>11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21">
        <v>5</v>
      </c>
      <c r="O48" s="322">
        <v>5</v>
      </c>
      <c r="P48" s="322">
        <v>0</v>
      </c>
      <c r="Q48" s="322" t="s">
        <v>143</v>
      </c>
      <c r="R48" s="323">
        <v>3</v>
      </c>
      <c r="S48" s="321"/>
      <c r="T48" s="322"/>
      <c r="U48" s="322"/>
      <c r="V48" s="322"/>
      <c r="W48" s="323"/>
      <c r="X48" s="86">
        <v>13</v>
      </c>
    </row>
    <row r="49" spans="1:24" ht="12.75">
      <c r="A49" s="32">
        <v>25</v>
      </c>
      <c r="B49" s="154" t="s">
        <v>195</v>
      </c>
      <c r="C49" s="145" t="s">
        <v>139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21">
        <v>10</v>
      </c>
      <c r="O49" s="322">
        <v>0</v>
      </c>
      <c r="P49" s="322">
        <v>0</v>
      </c>
      <c r="Q49" s="322" t="s">
        <v>143</v>
      </c>
      <c r="R49" s="323">
        <v>2</v>
      </c>
      <c r="S49" s="324"/>
      <c r="T49" s="325"/>
      <c r="U49" s="325"/>
      <c r="V49" s="325"/>
      <c r="W49" s="326"/>
      <c r="X49" s="87">
        <v>12</v>
      </c>
    </row>
    <row r="50" spans="1:24" ht="12.75">
      <c r="A50" s="32">
        <v>26</v>
      </c>
      <c r="B50" s="155" t="s">
        <v>196</v>
      </c>
      <c r="C50" s="145" t="s">
        <v>140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21"/>
      <c r="O50" s="322"/>
      <c r="P50" s="322"/>
      <c r="Q50" s="322"/>
      <c r="R50" s="323"/>
      <c r="S50" s="324">
        <v>15</v>
      </c>
      <c r="T50" s="325">
        <v>0</v>
      </c>
      <c r="U50" s="325">
        <v>0</v>
      </c>
      <c r="V50" s="325" t="s">
        <v>37</v>
      </c>
      <c r="W50" s="326">
        <v>4</v>
      </c>
      <c r="X50" s="339">
        <v>25</v>
      </c>
    </row>
    <row r="51" spans="1:24" ht="13.5" thickBot="1">
      <c r="A51" s="32">
        <v>27</v>
      </c>
      <c r="B51" s="169" t="s">
        <v>197</v>
      </c>
      <c r="C51" s="234" t="s">
        <v>55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10</v>
      </c>
      <c r="U51" s="77">
        <v>0</v>
      </c>
      <c r="V51" s="77" t="s">
        <v>143</v>
      </c>
      <c r="W51" s="78">
        <v>2</v>
      </c>
      <c r="X51" s="151" t="s">
        <v>56</v>
      </c>
    </row>
    <row r="52" spans="1:24" ht="14.25" thickBot="1" thickTop="1">
      <c r="A52" s="34"/>
      <c r="B52" s="235"/>
      <c r="C52" s="236" t="s">
        <v>239</v>
      </c>
      <c r="D52" s="231"/>
      <c r="E52" s="232"/>
      <c r="F52" s="232"/>
      <c r="G52" s="232"/>
      <c r="H52" s="233" t="s">
        <v>127</v>
      </c>
      <c r="I52" s="228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29"/>
      <c r="C53" s="230" t="s">
        <v>82</v>
      </c>
      <c r="D53" s="224"/>
      <c r="E53" s="161"/>
      <c r="F53" s="161"/>
      <c r="G53" s="161"/>
      <c r="H53" s="162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37" t="s">
        <v>250</v>
      </c>
      <c r="C54" s="238" t="s">
        <v>57</v>
      </c>
      <c r="D54" s="228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10</v>
      </c>
      <c r="T54" s="89">
        <v>0</v>
      </c>
      <c r="U54" s="89">
        <v>0</v>
      </c>
      <c r="V54" s="89" t="s">
        <v>143</v>
      </c>
      <c r="W54" s="90">
        <v>2</v>
      </c>
      <c r="X54" s="152"/>
    </row>
    <row r="55" spans="1:24" ht="14.25" thickBot="1" thickTop="1">
      <c r="A55" s="34"/>
      <c r="B55" s="239"/>
      <c r="C55" s="240" t="s">
        <v>240</v>
      </c>
      <c r="D55" s="241"/>
      <c r="E55" s="242"/>
      <c r="F55" s="242"/>
      <c r="G55" s="242"/>
      <c r="H55" s="243" t="s">
        <v>127</v>
      </c>
      <c r="I55" s="228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6"/>
      <c r="C56" s="247" t="s">
        <v>81</v>
      </c>
      <c r="D56" s="224"/>
      <c r="E56" s="161"/>
      <c r="F56" s="161"/>
      <c r="G56" s="161"/>
      <c r="H56" s="162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48" t="s">
        <v>247</v>
      </c>
      <c r="C57" s="249" t="s">
        <v>58</v>
      </c>
      <c r="D57" s="244"/>
      <c r="E57" s="95"/>
      <c r="F57" s="95"/>
      <c r="G57" s="95"/>
      <c r="H57" s="96"/>
      <c r="I57" s="94"/>
      <c r="J57" s="95"/>
      <c r="K57" s="95"/>
      <c r="L57" s="95"/>
      <c r="M57" s="96"/>
      <c r="N57" s="94">
        <v>10</v>
      </c>
      <c r="O57" s="95">
        <v>0</v>
      </c>
      <c r="P57" s="95">
        <v>0</v>
      </c>
      <c r="Q57" s="95" t="s">
        <v>143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5" t="s">
        <v>198</v>
      </c>
      <c r="C58" s="245" t="s">
        <v>74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25</v>
      </c>
      <c r="O58" s="60">
        <v>0</v>
      </c>
      <c r="P58" s="60">
        <v>0</v>
      </c>
      <c r="Q58" s="60" t="s">
        <v>143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4" t="s">
        <v>199</v>
      </c>
      <c r="C59" s="148" t="s">
        <v>141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50</v>
      </c>
      <c r="T59" s="63">
        <v>0</v>
      </c>
      <c r="U59" s="63">
        <v>0</v>
      </c>
      <c r="V59" s="63" t="s">
        <v>143</v>
      </c>
      <c r="W59" s="64">
        <v>20</v>
      </c>
      <c r="X59" s="104"/>
    </row>
    <row r="60" spans="1:24" ht="12.75">
      <c r="A60" s="32"/>
      <c r="B60" s="192"/>
      <c r="C60" s="193" t="s">
        <v>66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4" t="s">
        <v>168</v>
      </c>
      <c r="C61" s="190" t="s">
        <v>12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4" t="s">
        <v>200</v>
      </c>
      <c r="C62" s="195" t="s">
        <v>59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194" t="s">
        <v>169</v>
      </c>
      <c r="C63" s="190" t="s">
        <v>77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8"/>
      <c r="B64" s="196" t="s">
        <v>201</v>
      </c>
      <c r="C64" s="197" t="s">
        <v>21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0"/>
      <c r="C65" s="181"/>
      <c r="D65" s="182"/>
      <c r="E65" s="182"/>
      <c r="F65" s="182"/>
      <c r="G65" s="182"/>
      <c r="H65" s="182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79"/>
    </row>
    <row r="66" spans="1:24" ht="12.75">
      <c r="A66" s="35"/>
      <c r="B66" s="180"/>
      <c r="C66" s="181"/>
      <c r="D66" s="182"/>
      <c r="E66" s="182"/>
      <c r="F66" s="182"/>
      <c r="G66" s="182"/>
      <c r="H66" s="182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79"/>
    </row>
    <row r="67" spans="1:24" ht="12.75">
      <c r="A67" s="163" t="s">
        <v>79</v>
      </c>
      <c r="B67" s="180"/>
      <c r="C67" s="181"/>
      <c r="D67" s="182"/>
      <c r="E67" s="182"/>
      <c r="F67" s="182"/>
      <c r="G67" s="182"/>
      <c r="H67" s="182"/>
      <c r="I67" s="189" t="s">
        <v>177</v>
      </c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79"/>
    </row>
    <row r="68" spans="1:24" ht="13.5" thickBot="1">
      <c r="A68" s="185" t="s">
        <v>241</v>
      </c>
      <c r="B68" s="186"/>
      <c r="C68" s="187"/>
      <c r="D68" s="182"/>
      <c r="E68" s="182"/>
      <c r="F68" s="182"/>
      <c r="G68" s="182"/>
      <c r="H68" s="182"/>
      <c r="I68" s="189" t="s">
        <v>179</v>
      </c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79"/>
    </row>
    <row r="69" spans="1:24" ht="13.5" thickBot="1">
      <c r="A69" s="334"/>
      <c r="B69" s="335"/>
      <c r="C69" s="136" t="s">
        <v>17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45</v>
      </c>
      <c r="O69" s="21">
        <f>SUM(O70:O82)</f>
        <v>10</v>
      </c>
      <c r="P69" s="21">
        <f>SUM(P70:P82)</f>
        <v>35</v>
      </c>
      <c r="Q69" s="22"/>
      <c r="R69" s="21">
        <f>SUM(R70:R82)</f>
        <v>23</v>
      </c>
      <c r="S69" s="21">
        <f>SUM(S70:S82)</f>
        <v>10</v>
      </c>
      <c r="T69" s="21">
        <f>SUM(T70:T82)</f>
        <v>10</v>
      </c>
      <c r="U69" s="21">
        <f>SUM(U70:U82)</f>
        <v>50</v>
      </c>
      <c r="V69" s="22"/>
      <c r="W69" s="21">
        <f>SUM(W70:W82)</f>
        <v>24</v>
      </c>
      <c r="X69" s="24"/>
    </row>
    <row r="70" spans="1:24" ht="12.75">
      <c r="A70" s="138">
        <v>23</v>
      </c>
      <c r="B70" s="159" t="s">
        <v>170</v>
      </c>
      <c r="C70" s="135" t="s">
        <v>130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15</v>
      </c>
      <c r="O70" s="14">
        <v>0</v>
      </c>
      <c r="P70" s="14">
        <v>10</v>
      </c>
      <c r="Q70" s="14" t="s">
        <v>37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0" t="s">
        <v>171</v>
      </c>
      <c r="C71" s="135" t="s">
        <v>41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5</v>
      </c>
      <c r="O71" s="14">
        <v>5</v>
      </c>
      <c r="P71" s="14">
        <v>0</v>
      </c>
      <c r="Q71" s="14" t="s">
        <v>143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51" t="s">
        <v>172</v>
      </c>
      <c r="C72" s="252" t="s">
        <v>8</v>
      </c>
      <c r="D72" s="253"/>
      <c r="E72" s="254"/>
      <c r="F72" s="254"/>
      <c r="G72" s="254"/>
      <c r="H72" s="255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10</v>
      </c>
      <c r="T72" s="17">
        <v>0</v>
      </c>
      <c r="U72" s="17">
        <v>0</v>
      </c>
      <c r="V72" s="17" t="s">
        <v>143</v>
      </c>
      <c r="W72" s="18">
        <v>2</v>
      </c>
      <c r="X72" s="20">
        <v>7</v>
      </c>
    </row>
    <row r="73" spans="1:24" ht="14.25" thickBot="1" thickTop="1">
      <c r="A73" s="250"/>
      <c r="B73" s="256"/>
      <c r="C73" s="257" t="s">
        <v>242</v>
      </c>
      <c r="D73" s="258"/>
      <c r="E73" s="259"/>
      <c r="F73" s="259"/>
      <c r="G73" s="259"/>
      <c r="H73" s="260" t="s">
        <v>127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50"/>
      <c r="B74" s="261"/>
      <c r="C74" s="262" t="s">
        <v>82</v>
      </c>
      <c r="D74" s="224"/>
      <c r="E74" s="161"/>
      <c r="F74" s="161"/>
      <c r="G74" s="161"/>
      <c r="H74" s="162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50">
        <v>26</v>
      </c>
      <c r="B75" s="263" t="s">
        <v>250</v>
      </c>
      <c r="C75" s="264" t="s">
        <v>83</v>
      </c>
      <c r="D75" s="265"/>
      <c r="E75" s="254"/>
      <c r="F75" s="254"/>
      <c r="G75" s="254"/>
      <c r="H75" s="255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10</v>
      </c>
      <c r="U75" s="17">
        <v>0</v>
      </c>
      <c r="V75" s="17" t="s">
        <v>143</v>
      </c>
      <c r="W75" s="18">
        <v>2</v>
      </c>
      <c r="X75" s="20" t="s">
        <v>76</v>
      </c>
    </row>
    <row r="76" spans="1:24" ht="14.25" thickBot="1" thickTop="1">
      <c r="A76" s="250"/>
      <c r="B76" s="266"/>
      <c r="C76" s="267" t="s">
        <v>243</v>
      </c>
      <c r="D76" s="268"/>
      <c r="E76" s="269"/>
      <c r="F76" s="269"/>
      <c r="G76" s="269"/>
      <c r="H76" s="270" t="s">
        <v>127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50"/>
      <c r="B77" s="272"/>
      <c r="C77" s="273" t="s">
        <v>81</v>
      </c>
      <c r="D77" s="224"/>
      <c r="E77" s="161"/>
      <c r="F77" s="161"/>
      <c r="G77" s="161"/>
      <c r="H77" s="162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50">
        <v>27</v>
      </c>
      <c r="B78" s="358" t="s">
        <v>251</v>
      </c>
      <c r="C78" s="359" t="s">
        <v>20</v>
      </c>
      <c r="D78" s="224"/>
      <c r="E78" s="161"/>
      <c r="F78" s="161"/>
      <c r="G78" s="161"/>
      <c r="H78" s="162"/>
      <c r="I78" s="13"/>
      <c r="J78" s="14"/>
      <c r="K78" s="14"/>
      <c r="L78" s="14"/>
      <c r="M78" s="15"/>
      <c r="N78" s="16">
        <v>10</v>
      </c>
      <c r="O78" s="17">
        <v>0</v>
      </c>
      <c r="P78" s="17">
        <v>0</v>
      </c>
      <c r="Q78" s="17" t="s">
        <v>143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50"/>
      <c r="B79" s="379" t="s">
        <v>173</v>
      </c>
      <c r="C79" s="380" t="s">
        <v>151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60">
        <v>10</v>
      </c>
      <c r="O79" s="361" t="s">
        <v>148</v>
      </c>
      <c r="P79" s="361" t="s">
        <v>148</v>
      </c>
      <c r="Q79" s="362" t="s">
        <v>150</v>
      </c>
      <c r="R79" s="363" t="s">
        <v>149</v>
      </c>
      <c r="S79" s="13"/>
      <c r="T79" s="14"/>
      <c r="U79" s="14"/>
      <c r="V79" s="14"/>
      <c r="W79" s="15"/>
      <c r="X79" s="19"/>
    </row>
    <row r="80" spans="1:24" ht="13.5" thickBot="1">
      <c r="A80" s="250"/>
      <c r="B80" s="377" t="s">
        <v>246</v>
      </c>
      <c r="C80" s="378" t="s">
        <v>154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60">
        <v>5</v>
      </c>
      <c r="O80" s="361">
        <v>5</v>
      </c>
      <c r="P80" s="361" t="s">
        <v>148</v>
      </c>
      <c r="Q80" s="362" t="s">
        <v>150</v>
      </c>
      <c r="R80" s="363" t="s">
        <v>149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37" t="s">
        <v>198</v>
      </c>
      <c r="C81" s="271" t="s">
        <v>72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25</v>
      </c>
      <c r="Q81" s="14" t="s">
        <v>143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38" t="s">
        <v>174</v>
      </c>
      <c r="C82" s="137" t="s">
        <v>73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50</v>
      </c>
      <c r="V82" s="17" t="s">
        <v>143</v>
      </c>
      <c r="W82" s="18">
        <v>20</v>
      </c>
      <c r="X82" s="19">
        <v>28</v>
      </c>
    </row>
    <row r="83" spans="1:24" ht="12.75">
      <c r="A83" s="140"/>
      <c r="B83" s="198"/>
      <c r="C83" s="199" t="s">
        <v>84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0" t="s">
        <v>197</v>
      </c>
      <c r="C84" s="191" t="s">
        <v>49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0" t="s">
        <v>175</v>
      </c>
      <c r="C85" s="191" t="s">
        <v>75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1" t="s">
        <v>160</v>
      </c>
      <c r="C86" s="191" t="s">
        <v>42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2" t="s">
        <v>202</v>
      </c>
      <c r="C87" s="191" t="s">
        <v>23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8"/>
      <c r="C88" s="105" t="s">
        <v>38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8"/>
      <c r="C89" s="105" t="s">
        <v>142</v>
      </c>
      <c r="D89" s="110"/>
      <c r="E89" s="111"/>
      <c r="F89" s="111"/>
      <c r="G89" s="31">
        <f>COUNTIF(G11:G42,"é")+COUNTIF(G70:G87,"é")</f>
        <v>4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34"/>
      <c r="B90" s="335"/>
      <c r="C90" s="114" t="s">
        <v>61</v>
      </c>
      <c r="D90" s="115">
        <f>D10+D24+D31+D69</f>
        <v>70</v>
      </c>
      <c r="E90" s="115">
        <f>E10+E24+E31+E69</f>
        <v>20</v>
      </c>
      <c r="F90" s="115">
        <f>F10+F24+F31+F69</f>
        <v>15</v>
      </c>
      <c r="G90" s="116">
        <f>G88+G89</f>
        <v>7</v>
      </c>
      <c r="H90" s="115">
        <f>H10+H24+H31+H69</f>
        <v>29</v>
      </c>
      <c r="I90" s="115">
        <f>I10+I24+I31+I69</f>
        <v>83</v>
      </c>
      <c r="J90" s="115">
        <f>J10+J24+J31+J69</f>
        <v>5</v>
      </c>
      <c r="K90" s="115">
        <f>K10+K24+K31+K69</f>
        <v>23</v>
      </c>
      <c r="L90" s="116">
        <f>L88+L89</f>
        <v>10</v>
      </c>
      <c r="M90" s="115">
        <f>M10+M24+M31+M69</f>
        <v>29</v>
      </c>
      <c r="N90" s="115">
        <f>N10+N24+N31+N69</f>
        <v>70</v>
      </c>
      <c r="O90" s="115">
        <f>O10+O24+O31+O69</f>
        <v>20</v>
      </c>
      <c r="P90" s="115">
        <f>P10+P24+P31+P69</f>
        <v>40</v>
      </c>
      <c r="Q90" s="116">
        <f>Q88+Q89</f>
        <v>7</v>
      </c>
      <c r="R90" s="115">
        <f>R10+R24+R31+R69</f>
        <v>33</v>
      </c>
      <c r="S90" s="115">
        <f>S10+S24+S31+S69</f>
        <v>30</v>
      </c>
      <c r="T90" s="115">
        <f>T10+T24+T31+T69</f>
        <v>10</v>
      </c>
      <c r="U90" s="115">
        <f>U10+U24+U31+U69</f>
        <v>50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63</v>
      </c>
      <c r="D91" s="118">
        <f>D90+E90+F90</f>
        <v>105</v>
      </c>
      <c r="E91" s="119"/>
      <c r="F91" s="119"/>
      <c r="G91" s="119"/>
      <c r="H91" s="120"/>
      <c r="I91" s="118">
        <f>I90+J90+K90</f>
        <v>111</v>
      </c>
      <c r="J91" s="119"/>
      <c r="K91" s="119"/>
      <c r="L91" s="119"/>
      <c r="M91" s="120"/>
      <c r="N91" s="118">
        <f>N90+O90+P90</f>
        <v>130</v>
      </c>
      <c r="O91" s="119"/>
      <c r="P91" s="119"/>
      <c r="Q91" s="119"/>
      <c r="R91" s="121"/>
      <c r="S91" s="118">
        <f>S90+T90+U90</f>
        <v>90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156</v>
      </c>
      <c r="D92" s="393">
        <f>D91+I91+N91+S91</f>
        <v>436</v>
      </c>
      <c r="E92" s="394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39</v>
      </c>
      <c r="D93" s="393">
        <f>D92</f>
        <v>436</v>
      </c>
      <c r="E93" s="394"/>
      <c r="F93" s="125"/>
      <c r="G93" s="126"/>
      <c r="H93" s="126"/>
      <c r="I93" s="126"/>
      <c r="J93" s="38" t="s">
        <v>68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64</v>
      </c>
      <c r="D94" s="393">
        <f>H90+M90+R90+W90</f>
        <v>120</v>
      </c>
      <c r="E94" s="394"/>
      <c r="F94" s="125"/>
      <c r="G94" s="126"/>
      <c r="H94" s="126"/>
      <c r="I94" s="126"/>
      <c r="J94" s="38" t="s">
        <v>69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17" t="s">
        <v>78</v>
      </c>
      <c r="D96" s="126"/>
      <c r="E96" s="126"/>
      <c r="F96" s="126"/>
      <c r="G96" s="126"/>
      <c r="H96" s="126"/>
      <c r="I96" s="126"/>
      <c r="J96" s="317" t="s">
        <v>79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51</v>
      </c>
      <c r="D97" s="111" t="s">
        <v>36</v>
      </c>
      <c r="E97" s="38"/>
      <c r="F97" s="38"/>
      <c r="G97" s="38"/>
      <c r="H97" s="38"/>
      <c r="I97" s="38"/>
      <c r="J97" s="137" t="s">
        <v>51</v>
      </c>
      <c r="K97" s="318"/>
      <c r="L97" s="319"/>
      <c r="M97" s="319"/>
      <c r="N97" s="319"/>
      <c r="O97" s="319"/>
      <c r="P97" s="319"/>
      <c r="Q97" s="319"/>
      <c r="R97" s="320"/>
      <c r="S97" s="31" t="s">
        <v>131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52</v>
      </c>
      <c r="D98" s="111">
        <v>3</v>
      </c>
      <c r="E98" s="38"/>
      <c r="F98" s="38"/>
      <c r="G98" s="38"/>
      <c r="H98" s="38"/>
      <c r="I98" s="38"/>
      <c r="J98" s="315" t="s">
        <v>52</v>
      </c>
      <c r="K98" s="318"/>
      <c r="L98" s="319"/>
      <c r="M98" s="319"/>
      <c r="N98" s="319"/>
      <c r="O98" s="319"/>
      <c r="P98" s="319"/>
      <c r="Q98" s="319"/>
      <c r="R98" s="320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67</v>
      </c>
      <c r="D99" s="111">
        <v>3</v>
      </c>
      <c r="E99" s="38"/>
      <c r="F99" s="38"/>
      <c r="G99" s="38"/>
      <c r="H99" s="38"/>
      <c r="I99" s="38"/>
      <c r="J99" s="315" t="s">
        <v>67</v>
      </c>
      <c r="K99" s="318"/>
      <c r="L99" s="319"/>
      <c r="M99" s="319"/>
      <c r="N99" s="319"/>
      <c r="O99" s="319"/>
      <c r="P99" s="319"/>
      <c r="Q99" s="319"/>
      <c r="R99" s="320"/>
      <c r="S99" s="316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53</v>
      </c>
      <c r="D100" s="111">
        <v>3</v>
      </c>
      <c r="E100" s="38"/>
      <c r="F100" s="38"/>
      <c r="G100" s="38"/>
      <c r="H100" s="38"/>
      <c r="I100" s="38"/>
      <c r="J100" s="315" t="s">
        <v>53</v>
      </c>
      <c r="K100" s="318"/>
      <c r="L100" s="319"/>
      <c r="M100" s="319"/>
      <c r="N100" s="319"/>
      <c r="O100" s="319"/>
      <c r="P100" s="319"/>
      <c r="Q100" s="319"/>
      <c r="R100" s="320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54</v>
      </c>
      <c r="D101" s="111">
        <v>3</v>
      </c>
      <c r="E101" s="10"/>
      <c r="F101" s="11"/>
      <c r="G101" s="11"/>
      <c r="H101" s="11"/>
      <c r="I101" s="11"/>
      <c r="J101" s="315" t="s">
        <v>13</v>
      </c>
      <c r="K101" s="318"/>
      <c r="L101" s="319"/>
      <c r="M101" s="319"/>
      <c r="N101" s="319"/>
      <c r="O101" s="319"/>
      <c r="P101" s="319"/>
      <c r="Q101" s="319"/>
      <c r="R101" s="320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11</v>
      </c>
      <c r="D102" s="111">
        <v>3</v>
      </c>
      <c r="E102" s="38"/>
      <c r="F102" s="38"/>
      <c r="G102" s="38"/>
      <c r="H102" s="38"/>
      <c r="I102" s="38"/>
      <c r="J102" s="315" t="s">
        <v>130</v>
      </c>
      <c r="K102" s="318"/>
      <c r="L102" s="319"/>
      <c r="M102" s="319"/>
      <c r="N102" s="319"/>
      <c r="O102" s="319"/>
      <c r="P102" s="319"/>
      <c r="Q102" s="319"/>
      <c r="R102" s="320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60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3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132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3" t="s">
        <v>254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45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5" t="s">
        <v>255</v>
      </c>
      <c r="B107" s="186"/>
      <c r="C107" s="187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4" t="s">
        <v>126</v>
      </c>
      <c r="C108" s="205" t="s">
        <v>85</v>
      </c>
      <c r="D108" s="205" t="s">
        <v>86</v>
      </c>
      <c r="E108" s="205" t="s">
        <v>87</v>
      </c>
      <c r="J108" s="216" t="s">
        <v>126</v>
      </c>
      <c r="K108" s="210"/>
      <c r="L108" s="210"/>
      <c r="M108" s="211"/>
      <c r="N108" s="209" t="s">
        <v>85</v>
      </c>
      <c r="O108" s="210"/>
      <c r="P108" s="210"/>
      <c r="Q108" s="210"/>
      <c r="R108" s="210"/>
      <c r="S108" s="210"/>
      <c r="T108" s="211"/>
      <c r="U108" s="205" t="s">
        <v>86</v>
      </c>
      <c r="V108" s="209" t="s">
        <v>87</v>
      </c>
      <c r="W108" s="211"/>
    </row>
    <row r="109" spans="2:23" ht="12.75">
      <c r="B109" s="206"/>
      <c r="C109" s="207" t="s">
        <v>88</v>
      </c>
      <c r="D109" s="208"/>
      <c r="E109" s="208"/>
      <c r="J109" s="217"/>
      <c r="K109" s="213"/>
      <c r="L109" s="213"/>
      <c r="M109" s="214"/>
      <c r="N109" s="212" t="s">
        <v>104</v>
      </c>
      <c r="O109" s="213"/>
      <c r="P109" s="213"/>
      <c r="Q109" s="213"/>
      <c r="R109" s="213"/>
      <c r="S109" s="213"/>
      <c r="T109" s="214"/>
      <c r="U109" s="208"/>
      <c r="V109" s="218"/>
      <c r="W109" s="214"/>
    </row>
    <row r="110" spans="2:23" ht="12.75">
      <c r="B110" s="204" t="s">
        <v>203</v>
      </c>
      <c r="C110" s="205" t="s">
        <v>89</v>
      </c>
      <c r="D110" s="205">
        <v>4</v>
      </c>
      <c r="E110" s="205">
        <v>1</v>
      </c>
      <c r="J110" s="216" t="s">
        <v>204</v>
      </c>
      <c r="K110" s="210"/>
      <c r="L110" s="210"/>
      <c r="M110" s="211"/>
      <c r="N110" s="209" t="s">
        <v>105</v>
      </c>
      <c r="O110" s="210"/>
      <c r="P110" s="210"/>
      <c r="Q110" s="210"/>
      <c r="R110" s="210"/>
      <c r="S110" s="210"/>
      <c r="T110" s="211"/>
      <c r="U110" s="205">
        <v>4</v>
      </c>
      <c r="V110" s="209">
        <v>2</v>
      </c>
      <c r="W110" s="211"/>
    </row>
    <row r="111" spans="2:23" ht="12.75">
      <c r="B111" s="204" t="s">
        <v>205</v>
      </c>
      <c r="C111" s="205" t="s">
        <v>90</v>
      </c>
      <c r="D111" s="205">
        <v>6</v>
      </c>
      <c r="E111" s="205">
        <v>1</v>
      </c>
      <c r="J111" s="216" t="s">
        <v>206</v>
      </c>
      <c r="K111" s="210"/>
      <c r="L111" s="210"/>
      <c r="M111" s="211"/>
      <c r="N111" s="209" t="s">
        <v>106</v>
      </c>
      <c r="O111" s="210"/>
      <c r="P111" s="210"/>
      <c r="Q111" s="210"/>
      <c r="R111" s="210"/>
      <c r="S111" s="210"/>
      <c r="T111" s="211"/>
      <c r="U111" s="205">
        <v>3</v>
      </c>
      <c r="V111" s="209">
        <v>1</v>
      </c>
      <c r="W111" s="211"/>
    </row>
    <row r="112" spans="2:23" ht="12.75">
      <c r="B112" s="204" t="s">
        <v>207</v>
      </c>
      <c r="C112" s="205" t="s">
        <v>91</v>
      </c>
      <c r="D112" s="205">
        <v>6</v>
      </c>
      <c r="E112" s="205">
        <v>2</v>
      </c>
      <c r="J112" s="216" t="s">
        <v>208</v>
      </c>
      <c r="K112" s="210"/>
      <c r="L112" s="210"/>
      <c r="M112" s="211"/>
      <c r="N112" s="209" t="s">
        <v>107</v>
      </c>
      <c r="O112" s="210"/>
      <c r="P112" s="210"/>
      <c r="Q112" s="210"/>
      <c r="R112" s="210"/>
      <c r="S112" s="210"/>
      <c r="T112" s="211"/>
      <c r="U112" s="205">
        <v>3</v>
      </c>
      <c r="V112" s="209">
        <v>2</v>
      </c>
      <c r="W112" s="211"/>
    </row>
    <row r="113" spans="2:23" ht="12.75">
      <c r="B113" s="204" t="s">
        <v>209</v>
      </c>
      <c r="C113" s="205" t="s">
        <v>92</v>
      </c>
      <c r="D113" s="205">
        <v>4</v>
      </c>
      <c r="E113" s="205">
        <v>1</v>
      </c>
      <c r="J113" s="216" t="s">
        <v>210</v>
      </c>
      <c r="K113" s="210"/>
      <c r="L113" s="210"/>
      <c r="M113" s="211"/>
      <c r="N113" s="209" t="s">
        <v>108</v>
      </c>
      <c r="O113" s="210"/>
      <c r="P113" s="210"/>
      <c r="Q113" s="210"/>
      <c r="R113" s="210"/>
      <c r="S113" s="210"/>
      <c r="T113" s="211"/>
      <c r="U113" s="205">
        <v>2</v>
      </c>
      <c r="V113" s="209">
        <v>2</v>
      </c>
      <c r="W113" s="211"/>
    </row>
    <row r="114" spans="2:23" ht="12.75">
      <c r="B114" s="386" t="s">
        <v>211</v>
      </c>
      <c r="C114" s="205" t="s">
        <v>93</v>
      </c>
      <c r="D114" s="205">
        <v>2</v>
      </c>
      <c r="E114" s="382">
        <v>2</v>
      </c>
      <c r="J114" s="216" t="s">
        <v>212</v>
      </c>
      <c r="K114" s="210"/>
      <c r="L114" s="210"/>
      <c r="M114" s="211"/>
      <c r="N114" s="209" t="s">
        <v>109</v>
      </c>
      <c r="O114" s="210"/>
      <c r="P114" s="210"/>
      <c r="Q114" s="210"/>
      <c r="R114" s="210"/>
      <c r="S114" s="210"/>
      <c r="T114" s="211"/>
      <c r="U114" s="205">
        <v>4</v>
      </c>
      <c r="V114" s="209">
        <v>2</v>
      </c>
      <c r="W114" s="211"/>
    </row>
    <row r="115" spans="2:23" ht="12.75">
      <c r="B115" s="386" t="s">
        <v>252</v>
      </c>
      <c r="C115" s="205" t="s">
        <v>94</v>
      </c>
      <c r="D115" s="205">
        <v>4</v>
      </c>
      <c r="E115" s="382">
        <v>1</v>
      </c>
      <c r="J115" s="216" t="s">
        <v>213</v>
      </c>
      <c r="K115" s="210"/>
      <c r="L115" s="210"/>
      <c r="M115" s="211"/>
      <c r="N115" s="209" t="s">
        <v>110</v>
      </c>
      <c r="O115" s="210"/>
      <c r="P115" s="210"/>
      <c r="Q115" s="210"/>
      <c r="R115" s="210"/>
      <c r="S115" s="210"/>
      <c r="T115" s="211"/>
      <c r="U115" s="205">
        <v>4</v>
      </c>
      <c r="V115" s="220">
        <v>1</v>
      </c>
      <c r="W115" s="211"/>
    </row>
    <row r="116" spans="2:23" ht="12.75">
      <c r="B116" s="386" t="s">
        <v>214</v>
      </c>
      <c r="C116" s="205" t="s">
        <v>95</v>
      </c>
      <c r="D116" s="205">
        <v>4</v>
      </c>
      <c r="E116" s="382">
        <v>2</v>
      </c>
      <c r="J116" s="216" t="s">
        <v>215</v>
      </c>
      <c r="K116" s="210"/>
      <c r="L116" s="210"/>
      <c r="M116" s="211"/>
      <c r="N116" s="209" t="s">
        <v>111</v>
      </c>
      <c r="O116" s="210"/>
      <c r="P116" s="210"/>
      <c r="Q116" s="210"/>
      <c r="R116" s="210"/>
      <c r="S116" s="210"/>
      <c r="T116" s="211"/>
      <c r="U116" s="205">
        <v>4</v>
      </c>
      <c r="V116" s="215">
        <v>1</v>
      </c>
      <c r="W116" s="211"/>
    </row>
    <row r="117" spans="2:23" ht="12.75">
      <c r="B117" s="204" t="s">
        <v>216</v>
      </c>
      <c r="C117" s="205" t="s">
        <v>96</v>
      </c>
      <c r="D117" s="205">
        <v>6</v>
      </c>
      <c r="E117" s="382">
        <v>1</v>
      </c>
      <c r="J117" s="216" t="s">
        <v>217</v>
      </c>
      <c r="K117" s="210"/>
      <c r="L117" s="210"/>
      <c r="M117" s="211"/>
      <c r="N117" s="209" t="s">
        <v>112</v>
      </c>
      <c r="O117" s="210"/>
      <c r="P117" s="210"/>
      <c r="Q117" s="210"/>
      <c r="R117" s="210"/>
      <c r="S117" s="210"/>
      <c r="T117" s="211"/>
      <c r="U117" s="205">
        <v>5</v>
      </c>
      <c r="V117" s="209">
        <v>1</v>
      </c>
      <c r="W117" s="211"/>
    </row>
    <row r="118" spans="2:23" ht="12.75">
      <c r="B118" s="206"/>
      <c r="C118" s="207" t="s">
        <v>97</v>
      </c>
      <c r="D118" s="208"/>
      <c r="E118" s="208"/>
      <c r="J118" s="216" t="s">
        <v>218</v>
      </c>
      <c r="K118" s="210"/>
      <c r="L118" s="210"/>
      <c r="M118" s="211"/>
      <c r="N118" s="209" t="s">
        <v>6</v>
      </c>
      <c r="O118" s="210"/>
      <c r="P118" s="210"/>
      <c r="Q118" s="210"/>
      <c r="R118" s="210"/>
      <c r="S118" s="210"/>
      <c r="T118" s="211"/>
      <c r="U118" s="205">
        <v>4</v>
      </c>
      <c r="V118" s="209">
        <v>1</v>
      </c>
      <c r="W118" s="211"/>
    </row>
    <row r="119" spans="2:23" ht="12.75">
      <c r="B119" s="204" t="s">
        <v>219</v>
      </c>
      <c r="C119" s="205" t="s">
        <v>98</v>
      </c>
      <c r="D119" s="205">
        <v>2</v>
      </c>
      <c r="E119" s="205">
        <v>1</v>
      </c>
      <c r="J119" s="216" t="s">
        <v>220</v>
      </c>
      <c r="K119" s="210"/>
      <c r="L119" s="210"/>
      <c r="M119" s="211"/>
      <c r="N119" s="209" t="s">
        <v>113</v>
      </c>
      <c r="O119" s="210"/>
      <c r="P119" s="210"/>
      <c r="Q119" s="210"/>
      <c r="R119" s="210"/>
      <c r="S119" s="210"/>
      <c r="T119" s="211"/>
      <c r="U119" s="205">
        <v>3</v>
      </c>
      <c r="V119" s="220">
        <v>1</v>
      </c>
      <c r="W119" s="211"/>
    </row>
    <row r="120" spans="2:23" ht="12.75">
      <c r="B120" s="204" t="s">
        <v>221</v>
      </c>
      <c r="C120" s="205" t="s">
        <v>99</v>
      </c>
      <c r="D120" s="205">
        <v>2</v>
      </c>
      <c r="E120" s="205">
        <v>2</v>
      </c>
      <c r="J120" s="217"/>
      <c r="K120" s="213"/>
      <c r="L120" s="213"/>
      <c r="M120" s="214"/>
      <c r="N120" s="212" t="s">
        <v>114</v>
      </c>
      <c r="O120" s="213"/>
      <c r="P120" s="213"/>
      <c r="Q120" s="213"/>
      <c r="R120" s="213"/>
      <c r="S120" s="213"/>
      <c r="T120" s="214"/>
      <c r="U120" s="208"/>
      <c r="V120" s="218"/>
      <c r="W120" s="214"/>
    </row>
    <row r="121" spans="2:23" ht="12.75">
      <c r="B121" s="204" t="s">
        <v>222</v>
      </c>
      <c r="C121" s="205" t="s">
        <v>100</v>
      </c>
      <c r="D121" s="205">
        <v>2</v>
      </c>
      <c r="E121" s="219">
        <v>1</v>
      </c>
      <c r="J121" s="387" t="s">
        <v>223</v>
      </c>
      <c r="K121" s="210"/>
      <c r="L121" s="210"/>
      <c r="M121" s="211"/>
      <c r="N121" s="209" t="s">
        <v>115</v>
      </c>
      <c r="O121" s="210"/>
      <c r="P121" s="210"/>
      <c r="Q121" s="210"/>
      <c r="R121" s="210"/>
      <c r="S121" s="210"/>
      <c r="T121" s="211"/>
      <c r="U121" s="205">
        <v>3</v>
      </c>
      <c r="V121" s="209">
        <v>1</v>
      </c>
      <c r="W121" s="211"/>
    </row>
    <row r="122" spans="2:23" ht="12.75">
      <c r="B122" s="204" t="s">
        <v>244</v>
      </c>
      <c r="C122" s="205" t="s">
        <v>101</v>
      </c>
      <c r="D122" s="205">
        <v>2</v>
      </c>
      <c r="E122" s="205">
        <v>2</v>
      </c>
      <c r="J122" s="387" t="s">
        <v>253</v>
      </c>
      <c r="K122" s="210"/>
      <c r="L122" s="210"/>
      <c r="M122" s="211"/>
      <c r="N122" s="209" t="s">
        <v>116</v>
      </c>
      <c r="O122" s="210"/>
      <c r="P122" s="210"/>
      <c r="Q122" s="210"/>
      <c r="R122" s="210"/>
      <c r="S122" s="210"/>
      <c r="T122" s="211"/>
      <c r="U122" s="205">
        <v>6</v>
      </c>
      <c r="V122" s="209">
        <v>1</v>
      </c>
      <c r="W122" s="211"/>
    </row>
    <row r="123" spans="2:23" ht="12.75">
      <c r="B123" s="204" t="s">
        <v>224</v>
      </c>
      <c r="C123" s="205" t="s">
        <v>102</v>
      </c>
      <c r="D123" s="205">
        <v>2</v>
      </c>
      <c r="E123" s="205">
        <v>1</v>
      </c>
      <c r="J123" s="387" t="s">
        <v>225</v>
      </c>
      <c r="K123" s="210"/>
      <c r="L123" s="210"/>
      <c r="M123" s="211"/>
      <c r="N123" s="209" t="s">
        <v>117</v>
      </c>
      <c r="O123" s="210"/>
      <c r="P123" s="210"/>
      <c r="Q123" s="210"/>
      <c r="R123" s="210"/>
      <c r="S123" s="210"/>
      <c r="T123" s="211"/>
      <c r="U123" s="205">
        <v>3</v>
      </c>
      <c r="V123" s="209">
        <v>1</v>
      </c>
      <c r="W123" s="211"/>
    </row>
    <row r="124" spans="2:23" ht="12.75">
      <c r="B124" s="204" t="s">
        <v>226</v>
      </c>
      <c r="C124" s="205" t="s">
        <v>103</v>
      </c>
      <c r="D124" s="205">
        <v>3</v>
      </c>
      <c r="E124" s="205">
        <v>1</v>
      </c>
      <c r="J124" s="387" t="s">
        <v>227</v>
      </c>
      <c r="K124" s="210"/>
      <c r="L124" s="210"/>
      <c r="M124" s="211"/>
      <c r="N124" s="209" t="s">
        <v>118</v>
      </c>
      <c r="O124" s="210"/>
      <c r="P124" s="210"/>
      <c r="Q124" s="210"/>
      <c r="R124" s="210"/>
      <c r="S124" s="210"/>
      <c r="T124" s="211"/>
      <c r="U124" s="205">
        <v>4</v>
      </c>
      <c r="V124" s="215">
        <v>1</v>
      </c>
      <c r="W124" s="211"/>
    </row>
    <row r="125" spans="10:23" ht="12.75">
      <c r="J125" s="216" t="s">
        <v>228</v>
      </c>
      <c r="K125" s="210"/>
      <c r="L125" s="210"/>
      <c r="M125" s="211"/>
      <c r="N125" s="215" t="s">
        <v>119</v>
      </c>
      <c r="O125" s="210"/>
      <c r="P125" s="210"/>
      <c r="Q125" s="210"/>
      <c r="R125" s="210"/>
      <c r="S125" s="210"/>
      <c r="T125" s="211"/>
      <c r="U125" s="205">
        <v>4</v>
      </c>
      <c r="V125" s="215">
        <v>2</v>
      </c>
      <c r="W125" s="211"/>
    </row>
    <row r="126" spans="10:23" ht="12.75">
      <c r="J126" s="216" t="s">
        <v>229</v>
      </c>
      <c r="K126" s="210"/>
      <c r="L126" s="210"/>
      <c r="M126" s="211"/>
      <c r="N126" s="209" t="s">
        <v>120</v>
      </c>
      <c r="O126" s="210"/>
      <c r="P126" s="210"/>
      <c r="Q126" s="210"/>
      <c r="R126" s="210"/>
      <c r="S126" s="210"/>
      <c r="T126" s="211"/>
      <c r="U126" s="205">
        <v>5</v>
      </c>
      <c r="V126" s="215">
        <v>1</v>
      </c>
      <c r="W126" s="211"/>
    </row>
    <row r="127" spans="10:23" ht="12.75">
      <c r="J127" s="216" t="s">
        <v>230</v>
      </c>
      <c r="K127" s="210"/>
      <c r="L127" s="210"/>
      <c r="M127" s="211"/>
      <c r="N127" s="209" t="s">
        <v>121</v>
      </c>
      <c r="O127" s="210"/>
      <c r="P127" s="210"/>
      <c r="Q127" s="210"/>
      <c r="R127" s="210"/>
      <c r="S127" s="210"/>
      <c r="T127" s="211"/>
      <c r="U127" s="205">
        <v>4</v>
      </c>
      <c r="V127" s="209">
        <v>1</v>
      </c>
      <c r="W127" s="211"/>
    </row>
    <row r="128" spans="10:23" ht="12.75">
      <c r="J128" s="216" t="s">
        <v>231</v>
      </c>
      <c r="K128" s="210"/>
      <c r="L128" s="210"/>
      <c r="M128" s="211"/>
      <c r="N128" s="209" t="s">
        <v>122</v>
      </c>
      <c r="O128" s="210"/>
      <c r="P128" s="210"/>
      <c r="Q128" s="210"/>
      <c r="R128" s="210"/>
      <c r="S128" s="210"/>
      <c r="T128" s="211"/>
      <c r="U128" s="205">
        <v>4</v>
      </c>
      <c r="V128" s="220">
        <v>1</v>
      </c>
      <c r="W128" s="211"/>
    </row>
    <row r="129" spans="10:23" ht="12.75">
      <c r="J129" s="216" t="s">
        <v>232</v>
      </c>
      <c r="K129" s="210"/>
      <c r="L129" s="210"/>
      <c r="M129" s="211"/>
      <c r="N129" s="209" t="s">
        <v>123</v>
      </c>
      <c r="O129" s="210"/>
      <c r="P129" s="210"/>
      <c r="Q129" s="210"/>
      <c r="R129" s="210"/>
      <c r="S129" s="210"/>
      <c r="T129" s="211"/>
      <c r="U129" s="205">
        <v>3</v>
      </c>
      <c r="V129" s="215">
        <v>1</v>
      </c>
      <c r="W129" s="211"/>
    </row>
    <row r="130" spans="10:23" ht="12.75">
      <c r="J130" s="216" t="s">
        <v>245</v>
      </c>
      <c r="K130" s="210"/>
      <c r="L130" s="210"/>
      <c r="M130" s="211"/>
      <c r="N130" s="209" t="s">
        <v>124</v>
      </c>
      <c r="O130" s="210"/>
      <c r="P130" s="210"/>
      <c r="Q130" s="210"/>
      <c r="R130" s="210"/>
      <c r="S130" s="210"/>
      <c r="T130" s="211"/>
      <c r="U130" s="205">
        <v>3</v>
      </c>
      <c r="V130" s="220">
        <v>1</v>
      </c>
      <c r="W130" s="211"/>
    </row>
    <row r="131" spans="10:23" ht="12.75">
      <c r="J131" s="216" t="s">
        <v>233</v>
      </c>
      <c r="K131" s="210"/>
      <c r="L131" s="210"/>
      <c r="M131" s="211"/>
      <c r="N131" s="209" t="s">
        <v>125</v>
      </c>
      <c r="O131" s="210"/>
      <c r="P131" s="210"/>
      <c r="Q131" s="210"/>
      <c r="R131" s="210"/>
      <c r="S131" s="210"/>
      <c r="T131" s="211"/>
      <c r="U131" s="205">
        <v>5</v>
      </c>
      <c r="V131" s="215">
        <v>1</v>
      </c>
      <c r="W131" s="211"/>
    </row>
    <row r="132" spans="10:23" ht="12.75">
      <c r="J132" s="216" t="s">
        <v>234</v>
      </c>
      <c r="K132" s="210"/>
      <c r="L132" s="210"/>
      <c r="M132" s="211"/>
      <c r="N132" s="209" t="s">
        <v>48</v>
      </c>
      <c r="O132" s="210"/>
      <c r="P132" s="210"/>
      <c r="Q132" s="210"/>
      <c r="R132" s="210"/>
      <c r="S132" s="210"/>
      <c r="T132" s="211"/>
      <c r="U132" s="205">
        <v>3</v>
      </c>
      <c r="V132" s="209">
        <v>1</v>
      </c>
      <c r="W132" s="211"/>
    </row>
  </sheetData>
  <mergeCells count="13"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  <mergeCell ref="D92:E92"/>
    <mergeCell ref="D93:E93"/>
    <mergeCell ref="D94:E94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2013-07-12T09:10:07Z</cp:lastPrinted>
  <dcterms:created xsi:type="dcterms:W3CDTF">2007-10-29T15:12:22Z</dcterms:created>
  <dcterms:modified xsi:type="dcterms:W3CDTF">2013-07-22T08:11:27Z</dcterms:modified>
  <cp:category/>
  <cp:version/>
  <cp:contentType/>
  <cp:contentStatus/>
</cp:coreProperties>
</file>