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844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<sst xmlns="http://schemas.openxmlformats.org/spreadsheetml/2006/main" count="145" uniqueCount="107">
  <si>
    <t>Kód</t>
  </si>
  <si>
    <t>Tantárgyak</t>
  </si>
  <si>
    <t>Félévek</t>
  </si>
  <si>
    <t>Előtanulmányok</t>
  </si>
  <si>
    <t>1.</t>
  </si>
  <si>
    <t>2.</t>
  </si>
  <si>
    <t>3.</t>
  </si>
  <si>
    <t>4.</t>
  </si>
  <si>
    <t>6.</t>
  </si>
  <si>
    <t>7.</t>
  </si>
  <si>
    <t>ea</t>
  </si>
  <si>
    <t>tgy</t>
  </si>
  <si>
    <t>l</t>
  </si>
  <si>
    <t>k</t>
  </si>
  <si>
    <t>kr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</si>
  <si>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</si>
  <si>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</si>
  <si>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</si>
  <si>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</si>
  <si>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</si>
  <si>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</si>
  <si>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</si>
  <si>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</si>
  <si>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</si>
  <si>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</si>
  <si>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Vizsga (v)</t>
  </si>
  <si>
    <t>kredit</t>
  </si>
  <si>
    <t>v</t>
  </si>
  <si>
    <t>18.</t>
  </si>
  <si>
    <t>Záróvizsga tárgyak:</t>
  </si>
  <si>
    <t>Bánki Donát Gépész és Biztonságtechnikai Mérnöki Kar</t>
  </si>
  <si>
    <t>19.</t>
  </si>
  <si>
    <t>20.</t>
  </si>
  <si>
    <t>21.</t>
  </si>
  <si>
    <t>22.</t>
  </si>
  <si>
    <t>23.</t>
  </si>
  <si>
    <t>óra/félév</t>
  </si>
  <si>
    <t>féléves (14 hét) óraszámokkal (ea. tgy. l). ; követelményekkel (k.); kreditekkel (kr.)</t>
  </si>
  <si>
    <t>Szakdolgozat</t>
  </si>
  <si>
    <t>5.</t>
  </si>
  <si>
    <t>Összesen</t>
  </si>
  <si>
    <t>Alapozó ismeretek</t>
  </si>
  <si>
    <t>Szakmai törzsanyag</t>
  </si>
  <si>
    <t>Speciális szakismeretek</t>
  </si>
  <si>
    <t>Óbudai Egyetem</t>
  </si>
  <si>
    <t>Információ:</t>
  </si>
  <si>
    <t>levelező munkarend</t>
  </si>
  <si>
    <t>Robbanóanyag kémia</t>
  </si>
  <si>
    <t>Korszerű ipari és katonai robbantóanyagok és azok alkalmazása</t>
  </si>
  <si>
    <t>Robbantással történő munkavégzéssel és robbantásos cselekményekkel kapcsolatos egészségügyi/munkavédelmi ismeretek</t>
  </si>
  <si>
    <t>Veszélyes anyagok tárolása és szállítása</t>
  </si>
  <si>
    <t>Robbanásfizika</t>
  </si>
  <si>
    <t>Gázdinamika</t>
  </si>
  <si>
    <t>a</t>
  </si>
  <si>
    <t>Végeselem módszer alapjai</t>
  </si>
  <si>
    <t>A robbanási lökéshullámok modellezése, és komplex térben való terjedésük vizsgálatának módszerei, lehetőségei</t>
  </si>
  <si>
    <t>A bombafenyegetés és bombamerényletek általános jellemzői</t>
  </si>
  <si>
    <t>Robbanószerkezetek felderítésének és hatástalanításának módszerei, eszközei</t>
  </si>
  <si>
    <t>Robbantásos cselekmények kockázatelemzése</t>
  </si>
  <si>
    <t>Építőanyagok, épületszerkezetek</t>
  </si>
  <si>
    <t>Épületek robbantás elleni védelmének építészeti szempontjai, lehetőségei</t>
  </si>
  <si>
    <t>Építmények kialakítása, megerősítése, védelmi képességeinek fokozása robbantási kísérletek és szoftveres modellezés alapján</t>
  </si>
  <si>
    <t>A tűz- és a katasztrófavédelem szakirányú kérdései</t>
  </si>
  <si>
    <t>Alkalmazott szakmai jogi ismeretek</t>
  </si>
  <si>
    <t>Minőségbiztosítás</t>
  </si>
  <si>
    <t xml:space="preserve">Robbanások közvetlen és közvetett hatása a környezetben </t>
  </si>
  <si>
    <t xml:space="preserve">Robbantásos merényletek rekonstrukciója és felderítésének eljárásai </t>
  </si>
  <si>
    <t>Építmények robbantásos bontása</t>
  </si>
  <si>
    <t>Bányászati robbantások</t>
  </si>
  <si>
    <t>Árvíz-védekezési robbantások</t>
  </si>
  <si>
    <t>Ipari robbantástechnika</t>
  </si>
  <si>
    <t>Robbantásos cselekmények elleni védelem</t>
  </si>
  <si>
    <r>
      <t>666-5401, rajnai.zoltan</t>
    </r>
    <r>
      <rPr>
        <u val="single"/>
        <sz val="12"/>
        <rFont val="Times New Roman"/>
        <family val="1"/>
      </rPr>
      <t>@bgk.uni-obuda.hu</t>
    </r>
  </si>
  <si>
    <t>Érvényes: 2017. februártól</t>
  </si>
  <si>
    <t>BGBRK11NLR</t>
  </si>
  <si>
    <t>BGBKR11NLR</t>
  </si>
  <si>
    <t>BGBRM11NLR</t>
  </si>
  <si>
    <t>BGBGD11NLR</t>
  </si>
  <si>
    <t>BGBRF11NLR</t>
  </si>
  <si>
    <t>BGBVA11NLR</t>
  </si>
  <si>
    <t>BGBVM12NLR</t>
  </si>
  <si>
    <t>BGBRL12NLR</t>
  </si>
  <si>
    <t>BGBBB12NLR</t>
  </si>
  <si>
    <t>BGBRH12NLR</t>
  </si>
  <si>
    <t>BGBRC12NLR</t>
  </si>
  <si>
    <t>BGBEE12NLR</t>
  </si>
  <si>
    <t>BGBER12NLR</t>
  </si>
  <si>
    <t>BGBEK23NLR</t>
  </si>
  <si>
    <t>BGBTK23NLR</t>
  </si>
  <si>
    <t>BGBAS23NLR</t>
  </si>
  <si>
    <t>BGBMB23NLR</t>
  </si>
  <si>
    <t>BGBRK23NLR</t>
  </si>
  <si>
    <t>BGBRM23NLR</t>
  </si>
  <si>
    <t>BGBEB24NLR</t>
  </si>
  <si>
    <t>BGBBR24NLR</t>
  </si>
  <si>
    <t>BGBAR24NLR</t>
  </si>
  <si>
    <t>BGBSD24NLR</t>
  </si>
  <si>
    <t>Gépészeti és Biztonságtudományi Intézet</t>
  </si>
  <si>
    <t>Robbantástechnikai szakmérnök szakirányú továbbképzési szak</t>
  </si>
  <si>
    <t>é</t>
  </si>
  <si>
    <t>Évközi jegy (é)</t>
  </si>
  <si>
    <t>Mintatanterv</t>
  </si>
  <si>
    <t>mintatanterv-kód: BSLCRMXXM0S17 (Σ120 krd)</t>
  </si>
  <si>
    <t>1. (ősz)</t>
  </si>
  <si>
    <t>2. (tavasz)</t>
  </si>
  <si>
    <t>3. (ősz)</t>
  </si>
  <si>
    <t>4. (tavasz)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</si>
</sst>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  <numFmt numFmtId="167" formatCode="[$¥€-2]\ #\ ##,000_);[Red]\([$€-2]\ #\ ##,000\)"/>
  </numFmts>
  <fonts count="32">
    <font>
      <sz val="10"/>
      <name val="Arial"/>
      <family val="0"/>
    </font>
    <font>
      <b/>
      <sz val="10"/>
      <name val="Arial CE"/>
      <family val="0"/>
    </font>
    <font>
      <b/>
      <sz val="12"/>
      <name val="Arial CE"/>
      <family val="0"/>
    </font>
    <font>
      <b/>
      <sz val="9.5"/>
      <name val="Times New Roman"/>
      <family val="1"/>
    </font>
    <font>
      <sz val="9.5"/>
      <name val="Times New Roman"/>
      <family val="1"/>
    </font>
    <font>
      <b/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9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2"/>
      <name val="Times New Roman"/>
      <family val="1"/>
    </font>
    <font>
      <sz val="12"/>
      <name val="Arial"/>
      <family val="2"/>
    </font>
    <font>
      <u val="single"/>
      <sz val="11"/>
      <color indexed="12"/>
      <name val="Calibri"/>
      <family val="2"/>
    </font>
    <font>
      <b/>
      <sz val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6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dotted"/>
    </border>
    <border>
      <left style="medium"/>
      <right style="medium"/>
      <top style="thick"/>
      <bottom style="medium"/>
    </border>
    <border>
      <left>
        <color indexed="63"/>
      </left>
      <right style="dotted"/>
      <top>
        <color indexed="63"/>
      </top>
      <bottom style="dotted"/>
    </border>
    <border>
      <left style="dotted"/>
      <right style="dotted"/>
      <top>
        <color indexed="63"/>
      </top>
      <bottom style="dotted"/>
    </border>
    <border>
      <left style="dotted"/>
      <right>
        <color indexed="63"/>
      </right>
      <top>
        <color indexed="63"/>
      </top>
      <bottom style="dotted"/>
    </border>
    <border>
      <left style="medium"/>
      <right style="dotted"/>
      <top>
        <color indexed="63"/>
      </top>
      <bottom style="dotted"/>
    </border>
    <border>
      <left style="dotted"/>
      <right style="medium"/>
      <top>
        <color indexed="63"/>
      </top>
      <bottom style="dotted"/>
    </border>
    <border>
      <left style="medium"/>
      <right>
        <color indexed="63"/>
      </right>
      <top style="medium"/>
      <bottom style="dotted"/>
    </border>
    <border>
      <left style="thin"/>
      <right style="thin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 style="thin"/>
      <top>
        <color indexed="63"/>
      </top>
      <bottom style="dotted"/>
    </border>
    <border>
      <left>
        <color indexed="63"/>
      </left>
      <right style="medium"/>
      <top>
        <color indexed="63"/>
      </top>
      <bottom style="dotted"/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 style="medium"/>
      <right style="dotted"/>
      <top style="dotted"/>
      <bottom style="dotted"/>
    </border>
    <border>
      <left style="dotted"/>
      <right style="medium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thin"/>
      <right style="thin"/>
      <top style="thin"/>
      <bottom style="thin"/>
    </border>
    <border>
      <left>
        <color indexed="63"/>
      </left>
      <right style="thin"/>
      <top style="dotted"/>
      <bottom style="dotted"/>
    </border>
    <border>
      <left style="medium"/>
      <right style="medium"/>
      <top>
        <color indexed="63"/>
      </top>
      <bottom style="dotted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 style="thin"/>
      <top style="dotted"/>
      <bottom>
        <color indexed="63"/>
      </bottom>
    </border>
    <border>
      <left>
        <color indexed="63"/>
      </left>
      <right style="medium"/>
      <top style="dotted"/>
      <bottom>
        <color indexed="63"/>
      </bottom>
    </border>
    <border>
      <left style="medium"/>
      <right>
        <color indexed="63"/>
      </right>
      <top style="dotted"/>
      <bottom style="dotted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7" borderId="0" applyNumberFormat="0" applyBorder="0" applyAlignment="0" applyProtection="0"/>
    <xf numFmtId="0" fontId="9" fillId="12" borderId="0" applyNumberFormat="0" applyBorder="0" applyAlignment="0" applyProtection="0"/>
    <xf numFmtId="0" fontId="9" fillId="11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19" borderId="0" applyNumberFormat="0" applyBorder="0" applyAlignment="0" applyProtection="0"/>
    <xf numFmtId="0" fontId="11" fillId="9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2" applyNumberFormat="0" applyFill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5" fillId="0" borderId="0" applyNumberFormat="0" applyFill="0" applyBorder="0" applyAlignment="0" applyProtection="0"/>
    <xf numFmtId="0" fontId="16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0" fillId="20" borderId="7" applyNumberFormat="0" applyFont="0" applyAlignment="0" applyProtection="0"/>
    <xf numFmtId="0" fontId="10" fillId="15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8" borderId="0" applyNumberFormat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9" fillId="6" borderId="0" applyNumberFormat="0" applyBorder="0" applyAlignment="0" applyProtection="0"/>
    <xf numFmtId="0" fontId="20" fillId="22" borderId="8" applyNumberFormat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9" fillId="0" borderId="0">
      <alignment/>
      <protection/>
    </xf>
    <xf numFmtId="0" fontId="2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5" borderId="0" applyNumberFormat="0" applyBorder="0" applyAlignment="0" applyProtection="0"/>
    <xf numFmtId="0" fontId="24" fillId="23" borderId="0" applyNumberFormat="0" applyBorder="0" applyAlignment="0" applyProtection="0"/>
    <xf numFmtId="0" fontId="25" fillId="22" borderId="1" applyNumberFormat="0" applyAlignment="0" applyProtection="0"/>
    <xf numFmtId="9" fontId="0" fillId="0" borderId="0" applyFont="0" applyFill="0" applyBorder="0" applyAlignment="0" applyProtection="0"/>
  </cellStyleXfs>
  <cellXfs count="144">
    <xf numFmtId="0" fontId="0" fillId="0" borderId="0" xfId="0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3" fillId="0" borderId="13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right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vertical="center"/>
    </xf>
    <xf numFmtId="0" fontId="3" fillId="0" borderId="18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right" vertical="center"/>
    </xf>
    <xf numFmtId="0" fontId="4" fillId="0" borderId="21" xfId="0" applyFont="1" applyFill="1" applyBorder="1" applyAlignment="1">
      <alignment horizontal="right" vertical="center" wrapText="1"/>
    </xf>
    <xf numFmtId="0" fontId="4" fillId="0" borderId="22" xfId="0" applyFont="1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center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6" xfId="0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39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4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right" vertical="center" wrapText="1"/>
    </xf>
    <xf numFmtId="0" fontId="8" fillId="0" borderId="16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left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right" vertical="center" wrapText="1"/>
    </xf>
    <xf numFmtId="0" fontId="5" fillId="0" borderId="17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 wrapText="1"/>
    </xf>
    <xf numFmtId="0" fontId="4" fillId="0" borderId="47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 wrapText="1"/>
    </xf>
    <xf numFmtId="0" fontId="4" fillId="0" borderId="49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50" xfId="0" applyFont="1" applyFill="1" applyBorder="1" applyAlignment="1">
      <alignment vertical="center"/>
    </xf>
    <xf numFmtId="0" fontId="4" fillId="0" borderId="51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right" vertical="center"/>
    </xf>
    <xf numFmtId="0" fontId="26" fillId="0" borderId="0" xfId="0" applyFont="1" applyFill="1" applyBorder="1" applyAlignment="1">
      <alignment vertical="center"/>
    </xf>
    <xf numFmtId="0" fontId="26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9" fillId="0" borderId="0" xfId="0" applyFont="1" applyFill="1" applyAlignment="1">
      <alignment horizontal="right" vertical="center"/>
    </xf>
    <xf numFmtId="0" fontId="26" fillId="0" borderId="0" xfId="0" applyFont="1" applyFill="1" applyAlignment="1">
      <alignment vertical="center"/>
    </xf>
    <xf numFmtId="0" fontId="31" fillId="5" borderId="0" xfId="0" applyFont="1" applyFill="1" applyBorder="1" applyAlignment="1">
      <alignment/>
    </xf>
    <xf numFmtId="0" fontId="31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5" borderId="0" xfId="0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0" fontId="4" fillId="0" borderId="57" xfId="0" applyFont="1" applyFill="1" applyBorder="1" applyAlignment="1">
      <alignment horizontal="center" vertical="center" wrapText="1"/>
    </xf>
    <xf numFmtId="0" fontId="4" fillId="0" borderId="58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0" fillId="0" borderId="0" xfId="0" applyFont="1" applyAlignment="1">
      <alignment/>
    </xf>
    <xf numFmtId="0" fontId="4" fillId="0" borderId="60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/>
    </xf>
    <xf numFmtId="0" fontId="0" fillId="0" borderId="0" xfId="0" applyFont="1" applyAlignment="1">
      <alignment/>
    </xf>
    <xf numFmtId="0" fontId="2" fillId="0" borderId="0" xfId="0" applyFont="1" applyFill="1" applyBorder="1" applyAlignment="1">
      <alignment horizontal="center" vertical="center"/>
    </xf>
    <xf numFmtId="0" fontId="3" fillId="0" borderId="61" xfId="0" applyFont="1" applyFill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4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3" fillId="0" borderId="6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0" fontId="3" fillId="0" borderId="62" xfId="0" applyFont="1" applyFill="1" applyBorder="1" applyAlignment="1">
      <alignment horizontal="center" vertical="center"/>
    </xf>
    <xf numFmtId="0" fontId="3" fillId="0" borderId="63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/>
    </xf>
    <xf numFmtId="0" fontId="3" fillId="0" borderId="6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4" fillId="0" borderId="6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vertical="center"/>
    </xf>
    <xf numFmtId="0" fontId="27" fillId="0" borderId="0" xfId="0" applyFont="1" applyFill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5" fillId="0" borderId="66" xfId="0" applyFont="1" applyFill="1" applyBorder="1" applyAlignment="1">
      <alignment horizontal="right" vertical="center" wrapText="1" shrinkToFit="1"/>
    </xf>
    <xf numFmtId="0" fontId="5" fillId="0" borderId="16" xfId="0" applyFont="1" applyFill="1" applyBorder="1" applyAlignment="1">
      <alignment horizontal="right" vertical="center" wrapText="1" shrinkToFit="1"/>
    </xf>
    <xf numFmtId="0" fontId="3" fillId="0" borderId="6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4" fillId="0" borderId="61" xfId="0" applyFont="1" applyFill="1" applyBorder="1" applyAlignment="1">
      <alignment horizontal="center" vertical="center"/>
    </xf>
    <xf numFmtId="0" fontId="3" fillId="0" borderId="66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62" xfId="0" applyFon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ás 2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Followed Hyperlink" xfId="62"/>
    <cellStyle name="Normál 4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44"/>
  <sheetViews>
    <sheetView tabSelected="1" zoomScalePageLayoutView="0" workbookViewId="0" topLeftCell="A1">
      <selection activeCell="A1" sqref="A1"/>
    </sheetView>
  </sheetViews>
  <sheetFormatPr defaultColWidth="9.140625" defaultRowHeight="12.75" customHeight="1"/>
  <cols>
    <col min="1" max="1" width="3.421875" style="0" customWidth="1"/>
    <col min="2" max="2" width="13.7109375" style="0" customWidth="1"/>
    <col min="3" max="3" width="35.140625" style="0" customWidth="1"/>
    <col min="4" max="4" width="7.8515625" style="0" customWidth="1"/>
    <col min="5" max="5" width="5.00390625" style="0" customWidth="1"/>
    <col min="6" max="6" width="4.7109375" style="0" customWidth="1"/>
    <col min="7" max="7" width="3.421875" style="0" bestFit="1" customWidth="1"/>
    <col min="8" max="8" width="3.28125" style="0" customWidth="1"/>
    <col min="9" max="9" width="3.00390625" style="0" bestFit="1" customWidth="1"/>
    <col min="10" max="10" width="4.57421875" style="0" bestFit="1" customWidth="1"/>
    <col min="11" max="11" width="4.00390625" style="0" bestFit="1" customWidth="1"/>
    <col min="12" max="12" width="3.57421875" style="0" bestFit="1" customWidth="1"/>
    <col min="13" max="13" width="3.28125" style="0" customWidth="1"/>
    <col min="14" max="14" width="3.00390625" style="0" bestFit="1" customWidth="1"/>
    <col min="15" max="15" width="3.7109375" style="0" bestFit="1" customWidth="1"/>
    <col min="16" max="16" width="4.00390625" style="0" bestFit="1" customWidth="1"/>
    <col min="17" max="17" width="3.421875" style="0" bestFit="1" customWidth="1"/>
    <col min="18" max="18" width="3.57421875" style="0" customWidth="1"/>
    <col min="19" max="19" width="3.00390625" style="0" bestFit="1" customWidth="1"/>
    <col min="20" max="20" width="3.57421875" style="0" bestFit="1" customWidth="1"/>
    <col min="21" max="21" width="4.00390625" style="0" bestFit="1" customWidth="1"/>
    <col min="22" max="22" width="3.421875" style="0" bestFit="1" customWidth="1"/>
    <col min="23" max="23" width="3.7109375" style="0" customWidth="1"/>
    <col min="24" max="24" width="3.00390625" style="0" bestFit="1" customWidth="1"/>
    <col min="25" max="25" width="3.57421875" style="0" bestFit="1" customWidth="1"/>
    <col min="26" max="27" width="5.7109375" style="0" customWidth="1"/>
    <col min="28" max="28" width="8.00390625" style="0" customWidth="1"/>
  </cols>
  <sheetData>
    <row r="1" spans="1:28" ht="12.75" customHeight="1">
      <c r="A1" s="92" t="s">
        <v>44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92"/>
      <c r="W1" s="92"/>
      <c r="X1" s="92"/>
      <c r="Y1" s="92"/>
      <c r="Z1" s="4"/>
      <c r="AA1" s="4"/>
      <c r="AB1" s="4"/>
    </row>
    <row r="2" spans="1:28" ht="12.75" customHeight="1">
      <c r="A2" s="92" t="s">
        <v>30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  <c r="Q2" s="92"/>
      <c r="R2" s="92"/>
      <c r="S2" s="92"/>
      <c r="T2" s="92"/>
      <c r="U2" s="93" t="s">
        <v>73</v>
      </c>
      <c r="V2" s="3"/>
      <c r="W2" s="3"/>
      <c r="X2" s="3"/>
      <c r="Y2" s="3"/>
      <c r="Z2" s="4"/>
      <c r="AA2" s="4"/>
      <c r="AB2" s="4"/>
    </row>
    <row r="3" spans="1:28" ht="12.75" customHeight="1">
      <c r="A3" s="109" t="s">
        <v>101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  <c r="V3" s="109"/>
      <c r="W3" s="109"/>
      <c r="X3" s="109"/>
      <c r="Y3" s="109"/>
      <c r="Z3" s="109"/>
      <c r="AA3" s="109"/>
      <c r="AB3" s="109"/>
    </row>
    <row r="4" spans="1:28" ht="12.75" customHeight="1">
      <c r="A4" s="125" t="s">
        <v>98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32" t="s">
        <v>46</v>
      </c>
      <c r="AA4" s="132"/>
      <c r="AB4" s="132"/>
    </row>
    <row r="5" spans="1:28" ht="12.75" customHeight="1">
      <c r="A5" s="90"/>
      <c r="B5" s="91"/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1"/>
      <c r="T5" s="91"/>
      <c r="U5" s="91"/>
      <c r="V5" s="91"/>
      <c r="W5" s="91"/>
      <c r="X5" s="91"/>
      <c r="Y5" s="91"/>
      <c r="Z5" s="94"/>
      <c r="AA5" s="94"/>
      <c r="AB5" s="94"/>
    </row>
    <row r="6" spans="1:28" ht="12.75" customHeight="1" thickBot="1">
      <c r="A6" s="88" t="s">
        <v>102</v>
      </c>
      <c r="B6" s="95"/>
      <c r="C6" s="96"/>
      <c r="D6" s="89"/>
      <c r="E6" s="97"/>
      <c r="F6" s="97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8"/>
      <c r="S6" s="99"/>
      <c r="T6" s="1"/>
      <c r="U6" s="1"/>
      <c r="V6" s="1"/>
      <c r="W6" s="1"/>
      <c r="X6" s="1"/>
      <c r="Y6" s="1"/>
      <c r="Z6" s="5"/>
      <c r="AA6" s="5"/>
      <c r="AB6" s="5"/>
    </row>
    <row r="7" spans="1:28" ht="12.75" customHeight="1" thickBot="1">
      <c r="A7" s="138" t="s">
        <v>37</v>
      </c>
      <c r="B7" s="117"/>
      <c r="C7" s="117"/>
      <c r="D7" s="117"/>
      <c r="E7" s="117"/>
      <c r="F7" s="117"/>
      <c r="G7" s="117"/>
      <c r="H7" s="117"/>
      <c r="I7" s="117"/>
      <c r="J7" s="117"/>
      <c r="K7" s="117"/>
      <c r="L7" s="117"/>
      <c r="M7" s="117"/>
      <c r="N7" s="117"/>
      <c r="O7" s="117"/>
      <c r="P7" s="117"/>
      <c r="Q7" s="117"/>
      <c r="R7" s="117"/>
      <c r="S7" s="117"/>
      <c r="T7" s="117"/>
      <c r="U7" s="117"/>
      <c r="V7" s="117"/>
      <c r="W7" s="117"/>
      <c r="X7" s="117"/>
      <c r="Y7" s="117"/>
      <c r="Z7" s="6"/>
      <c r="AA7" s="6"/>
      <c r="AB7" s="7"/>
    </row>
    <row r="8" spans="1:28" ht="12.75" customHeight="1" thickBot="1">
      <c r="A8" s="133"/>
      <c r="B8" s="119" t="s">
        <v>0</v>
      </c>
      <c r="C8" s="119" t="s">
        <v>1</v>
      </c>
      <c r="D8" s="139" t="s">
        <v>36</v>
      </c>
      <c r="E8" s="127" t="s">
        <v>26</v>
      </c>
      <c r="F8" s="116" t="s">
        <v>2</v>
      </c>
      <c r="G8" s="129"/>
      <c r="H8" s="129"/>
      <c r="I8" s="129"/>
      <c r="J8" s="129"/>
      <c r="K8" s="129"/>
      <c r="L8" s="129"/>
      <c r="M8" s="129"/>
      <c r="N8" s="129"/>
      <c r="O8" s="129"/>
      <c r="P8" s="129"/>
      <c r="Q8" s="129"/>
      <c r="R8" s="129"/>
      <c r="S8" s="129"/>
      <c r="T8" s="129"/>
      <c r="U8" s="129"/>
      <c r="V8" s="129"/>
      <c r="W8" s="129"/>
      <c r="X8" s="129"/>
      <c r="Y8" s="129"/>
      <c r="Z8" s="119" t="s">
        <v>3</v>
      </c>
      <c r="AA8" s="120"/>
      <c r="AB8" s="121"/>
    </row>
    <row r="9" spans="1:28" ht="12.75" customHeight="1" thickBot="1">
      <c r="A9" s="134"/>
      <c r="B9" s="122"/>
      <c r="C9" s="122"/>
      <c r="D9" s="140"/>
      <c r="E9" s="128"/>
      <c r="F9" s="116" t="s">
        <v>103</v>
      </c>
      <c r="G9" s="142"/>
      <c r="H9" s="142"/>
      <c r="I9" s="142"/>
      <c r="J9" s="143"/>
      <c r="K9" s="116" t="s">
        <v>104</v>
      </c>
      <c r="L9" s="142"/>
      <c r="M9" s="142"/>
      <c r="N9" s="142"/>
      <c r="O9" s="143"/>
      <c r="P9" s="116" t="s">
        <v>105</v>
      </c>
      <c r="Q9" s="142"/>
      <c r="R9" s="142"/>
      <c r="S9" s="142"/>
      <c r="T9" s="143"/>
      <c r="U9" s="116" t="s">
        <v>106</v>
      </c>
      <c r="V9" s="142"/>
      <c r="W9" s="142"/>
      <c r="X9" s="142"/>
      <c r="Y9" s="143"/>
      <c r="Z9" s="122"/>
      <c r="AA9" s="123"/>
      <c r="AB9" s="124"/>
    </row>
    <row r="10" spans="1:28" ht="13.5" thickBot="1">
      <c r="A10" s="9"/>
      <c r="B10" s="10"/>
      <c r="C10" s="11"/>
      <c r="D10" s="12"/>
      <c r="E10" s="13"/>
      <c r="F10" s="11" t="s">
        <v>10</v>
      </c>
      <c r="G10" s="11" t="s">
        <v>11</v>
      </c>
      <c r="H10" s="11" t="s">
        <v>12</v>
      </c>
      <c r="I10" s="11" t="s">
        <v>13</v>
      </c>
      <c r="J10" s="14" t="s">
        <v>14</v>
      </c>
      <c r="K10" s="12" t="s">
        <v>10</v>
      </c>
      <c r="L10" s="11" t="s">
        <v>11</v>
      </c>
      <c r="M10" s="11" t="s">
        <v>12</v>
      </c>
      <c r="N10" s="11" t="s">
        <v>13</v>
      </c>
      <c r="O10" s="15" t="s">
        <v>14</v>
      </c>
      <c r="P10" s="11" t="s">
        <v>10</v>
      </c>
      <c r="Q10" s="11" t="s">
        <v>11</v>
      </c>
      <c r="R10" s="11" t="s">
        <v>12</v>
      </c>
      <c r="S10" s="11" t="s">
        <v>13</v>
      </c>
      <c r="T10" s="14" t="s">
        <v>14</v>
      </c>
      <c r="U10" s="12" t="s">
        <v>10</v>
      </c>
      <c r="V10" s="11" t="s">
        <v>11</v>
      </c>
      <c r="W10" s="11" t="s">
        <v>12</v>
      </c>
      <c r="X10" s="11" t="s">
        <v>13</v>
      </c>
      <c r="Y10" s="15" t="s">
        <v>14</v>
      </c>
      <c r="Z10" s="122"/>
      <c r="AA10" s="123"/>
      <c r="AB10" s="124"/>
    </row>
    <row r="11" spans="1:28" ht="13.5" thickBot="1">
      <c r="A11" s="110" t="s">
        <v>41</v>
      </c>
      <c r="B11" s="118"/>
      <c r="C11" s="118"/>
      <c r="D11" s="16">
        <f>SUM(D12:D17)</f>
        <v>112</v>
      </c>
      <c r="E11" s="16">
        <f>SUM(E12:E17)</f>
        <v>30</v>
      </c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8"/>
      <c r="Z11" s="19"/>
      <c r="AA11" s="20"/>
      <c r="AB11" s="21"/>
    </row>
    <row r="12" spans="1:28" s="103" customFormat="1" ht="14.25" thickBot="1" thickTop="1">
      <c r="A12" s="22" t="s">
        <v>4</v>
      </c>
      <c r="B12" s="23" t="s">
        <v>74</v>
      </c>
      <c r="C12" s="23" t="s">
        <v>47</v>
      </c>
      <c r="D12" s="24">
        <v>24</v>
      </c>
      <c r="E12" s="24">
        <v>6</v>
      </c>
      <c r="F12" s="25">
        <v>24</v>
      </c>
      <c r="G12" s="26">
        <v>0</v>
      </c>
      <c r="H12" s="26">
        <v>0</v>
      </c>
      <c r="I12" s="26" t="s">
        <v>99</v>
      </c>
      <c r="J12" s="27">
        <v>6</v>
      </c>
      <c r="K12" s="28"/>
      <c r="L12" s="26"/>
      <c r="M12" s="26"/>
      <c r="N12" s="26"/>
      <c r="O12" s="29"/>
      <c r="P12" s="25"/>
      <c r="Q12" s="26"/>
      <c r="R12" s="26"/>
      <c r="S12" s="26"/>
      <c r="T12" s="27"/>
      <c r="U12" s="28"/>
      <c r="V12" s="26"/>
      <c r="W12" s="26"/>
      <c r="X12" s="26"/>
      <c r="Y12" s="29"/>
      <c r="Z12" s="30"/>
      <c r="AA12" s="31"/>
      <c r="AB12" s="32"/>
    </row>
    <row r="13" spans="1:28" s="103" customFormat="1" ht="27" thickBot="1" thickTop="1">
      <c r="A13" s="22" t="s">
        <v>5</v>
      </c>
      <c r="B13" s="33" t="s">
        <v>75</v>
      </c>
      <c r="C13" s="33" t="s">
        <v>48</v>
      </c>
      <c r="D13" s="24">
        <v>36</v>
      </c>
      <c r="E13" s="24">
        <v>10</v>
      </c>
      <c r="F13" s="25">
        <v>36</v>
      </c>
      <c r="G13" s="26">
        <v>0</v>
      </c>
      <c r="H13" s="26">
        <v>0</v>
      </c>
      <c r="I13" s="26" t="s">
        <v>27</v>
      </c>
      <c r="J13" s="27">
        <v>10</v>
      </c>
      <c r="K13" s="28"/>
      <c r="L13" s="26"/>
      <c r="M13" s="26"/>
      <c r="N13" s="26"/>
      <c r="O13" s="29"/>
      <c r="P13" s="25"/>
      <c r="Q13" s="26"/>
      <c r="R13" s="26"/>
      <c r="S13" s="26"/>
      <c r="T13" s="27"/>
      <c r="U13" s="28"/>
      <c r="V13" s="26"/>
      <c r="W13" s="26"/>
      <c r="X13" s="26"/>
      <c r="Y13" s="29"/>
      <c r="Z13" s="34"/>
      <c r="AA13" s="35"/>
      <c r="AB13" s="36"/>
    </row>
    <row r="14" spans="1:28" s="103" customFormat="1" ht="39.75" thickBot="1" thickTop="1">
      <c r="A14" s="22" t="s">
        <v>6</v>
      </c>
      <c r="B14" s="104" t="s">
        <v>76</v>
      </c>
      <c r="C14" s="33" t="s">
        <v>49</v>
      </c>
      <c r="D14" s="24">
        <f>F14+G14+H14+K14+L14+M14+P14+Q14+R14+U14+V14+W14</f>
        <v>12</v>
      </c>
      <c r="E14" s="24">
        <v>4</v>
      </c>
      <c r="F14" s="37">
        <v>12</v>
      </c>
      <c r="G14" s="38">
        <v>0</v>
      </c>
      <c r="H14" s="38">
        <v>0</v>
      </c>
      <c r="I14" s="38" t="s">
        <v>99</v>
      </c>
      <c r="J14" s="39">
        <v>4</v>
      </c>
      <c r="K14" s="40"/>
      <c r="L14" s="38"/>
      <c r="M14" s="38"/>
      <c r="N14" s="38"/>
      <c r="O14" s="41"/>
      <c r="P14" s="37"/>
      <c r="Q14" s="38"/>
      <c r="R14" s="38"/>
      <c r="S14" s="38"/>
      <c r="T14" s="39"/>
      <c r="U14" s="40"/>
      <c r="V14" s="38"/>
      <c r="W14" s="38"/>
      <c r="X14" s="38"/>
      <c r="Y14" s="41"/>
      <c r="Z14" s="42"/>
      <c r="AA14" s="43"/>
      <c r="AB14" s="44"/>
    </row>
    <row r="15" spans="1:28" s="103" customFormat="1" ht="14.25" thickBot="1" thickTop="1">
      <c r="A15" s="22" t="s">
        <v>7</v>
      </c>
      <c r="B15" s="104" t="s">
        <v>77</v>
      </c>
      <c r="C15" s="33" t="s">
        <v>52</v>
      </c>
      <c r="D15" s="24">
        <v>8</v>
      </c>
      <c r="E15" s="24">
        <v>2</v>
      </c>
      <c r="F15" s="37">
        <v>8</v>
      </c>
      <c r="G15" s="38">
        <v>0</v>
      </c>
      <c r="H15" s="38">
        <v>0</v>
      </c>
      <c r="I15" s="38" t="s">
        <v>53</v>
      </c>
      <c r="J15" s="39">
        <v>2</v>
      </c>
      <c r="K15" s="40"/>
      <c r="L15" s="38"/>
      <c r="M15" s="38"/>
      <c r="N15" s="38"/>
      <c r="O15" s="41"/>
      <c r="P15" s="37"/>
      <c r="Q15" s="38"/>
      <c r="R15" s="38"/>
      <c r="S15" s="38"/>
      <c r="T15" s="39"/>
      <c r="U15" s="40"/>
      <c r="V15" s="38"/>
      <c r="W15" s="38"/>
      <c r="X15" s="38"/>
      <c r="Y15" s="41"/>
      <c r="Z15" s="42"/>
      <c r="AA15" s="43"/>
      <c r="AB15" s="44"/>
    </row>
    <row r="16" spans="1:28" s="103" customFormat="1" ht="14.25" thickBot="1" thickTop="1">
      <c r="A16" s="22" t="s">
        <v>39</v>
      </c>
      <c r="B16" s="104" t="s">
        <v>78</v>
      </c>
      <c r="C16" s="33" t="s">
        <v>51</v>
      </c>
      <c r="D16" s="24">
        <v>24</v>
      </c>
      <c r="E16" s="24">
        <v>6</v>
      </c>
      <c r="F16" s="37">
        <v>20</v>
      </c>
      <c r="G16" s="38">
        <v>4</v>
      </c>
      <c r="H16" s="38">
        <v>0</v>
      </c>
      <c r="I16" s="38" t="s">
        <v>99</v>
      </c>
      <c r="J16" s="39">
        <v>6</v>
      </c>
      <c r="K16" s="40"/>
      <c r="L16" s="38"/>
      <c r="M16" s="38"/>
      <c r="N16" s="38"/>
      <c r="O16" s="41"/>
      <c r="P16" s="37"/>
      <c r="Q16" s="38"/>
      <c r="R16" s="38"/>
      <c r="S16" s="38"/>
      <c r="T16" s="39"/>
      <c r="U16" s="40"/>
      <c r="V16" s="38"/>
      <c r="W16" s="38"/>
      <c r="X16" s="38"/>
      <c r="Y16" s="41"/>
      <c r="Z16" s="42"/>
      <c r="AA16" s="43"/>
      <c r="AB16" s="44"/>
    </row>
    <row r="17" spans="1:28" s="103" customFormat="1" ht="14.25" thickBot="1" thickTop="1">
      <c r="A17" s="22" t="s">
        <v>8</v>
      </c>
      <c r="B17" s="104" t="s">
        <v>79</v>
      </c>
      <c r="C17" s="33" t="s">
        <v>50</v>
      </c>
      <c r="D17" s="24">
        <f>F17+G17+H17+K17+L17+M17+P17+Q17+R17+U17+V17+W17</f>
        <v>8</v>
      </c>
      <c r="E17" s="24">
        <f>J17+O17+T17+Y17</f>
        <v>2</v>
      </c>
      <c r="F17" s="37">
        <v>8</v>
      </c>
      <c r="G17" s="38">
        <v>0</v>
      </c>
      <c r="H17" s="38">
        <v>0</v>
      </c>
      <c r="I17" s="38" t="s">
        <v>99</v>
      </c>
      <c r="J17" s="39">
        <v>2</v>
      </c>
      <c r="K17" s="40"/>
      <c r="L17" s="38"/>
      <c r="M17" s="38"/>
      <c r="N17" s="38"/>
      <c r="O17" s="41"/>
      <c r="P17" s="45"/>
      <c r="Q17" s="46"/>
      <c r="R17" s="46"/>
      <c r="S17" s="46"/>
      <c r="T17" s="47"/>
      <c r="U17" s="48"/>
      <c r="V17" s="46"/>
      <c r="W17" s="46"/>
      <c r="X17" s="46"/>
      <c r="Y17" s="49"/>
      <c r="Z17" s="42"/>
      <c r="AA17" s="43"/>
      <c r="AB17" s="44"/>
    </row>
    <row r="18" spans="1:28" s="103" customFormat="1" ht="13.5" thickBot="1">
      <c r="A18" s="141" t="s">
        <v>42</v>
      </c>
      <c r="B18" s="118"/>
      <c r="C18" s="118"/>
      <c r="D18" s="16">
        <f>SUM(D19:D25)</f>
        <v>112</v>
      </c>
      <c r="E18" s="16">
        <f>SUM(E19:E25)</f>
        <v>30</v>
      </c>
      <c r="F18" s="110"/>
      <c r="G18" s="111"/>
      <c r="H18" s="111"/>
      <c r="I18" s="111"/>
      <c r="J18" s="111"/>
      <c r="K18" s="111"/>
      <c r="L18" s="111"/>
      <c r="M18" s="111"/>
      <c r="N18" s="111"/>
      <c r="O18" s="111"/>
      <c r="P18" s="111"/>
      <c r="Q18" s="111"/>
      <c r="R18" s="111"/>
      <c r="S18" s="111"/>
      <c r="T18" s="111"/>
      <c r="U18" s="111"/>
      <c r="V18" s="111"/>
      <c r="W18" s="111"/>
      <c r="X18" s="111"/>
      <c r="Y18" s="111"/>
      <c r="Z18" s="111"/>
      <c r="AA18" s="111"/>
      <c r="AB18" s="112"/>
    </row>
    <row r="19" spans="1:28" s="103" customFormat="1" ht="15" thickBot="1" thickTop="1">
      <c r="A19" s="53" t="s">
        <v>9</v>
      </c>
      <c r="B19" s="104" t="s">
        <v>80</v>
      </c>
      <c r="C19" s="54" t="s">
        <v>54</v>
      </c>
      <c r="D19" s="24">
        <v>8</v>
      </c>
      <c r="E19" s="24">
        <v>2</v>
      </c>
      <c r="F19" s="55"/>
      <c r="G19" s="56"/>
      <c r="H19" s="56"/>
      <c r="I19" s="56"/>
      <c r="J19" s="57"/>
      <c r="K19" s="58">
        <v>8</v>
      </c>
      <c r="L19" s="56">
        <v>0</v>
      </c>
      <c r="M19" s="56">
        <v>0</v>
      </c>
      <c r="N19" s="56" t="s">
        <v>53</v>
      </c>
      <c r="O19" s="59">
        <v>2</v>
      </c>
      <c r="P19" s="55"/>
      <c r="Q19" s="56"/>
      <c r="R19" s="56"/>
      <c r="S19" s="56"/>
      <c r="T19" s="57"/>
      <c r="U19" s="58"/>
      <c r="V19" s="60"/>
      <c r="W19" s="56"/>
      <c r="X19" s="56"/>
      <c r="Y19" s="59"/>
      <c r="Z19" s="61"/>
      <c r="AA19" s="62"/>
      <c r="AB19" s="63"/>
    </row>
    <row r="20" spans="1:28" s="103" customFormat="1" ht="39.75" thickBot="1" thickTop="1">
      <c r="A20" s="53" t="s">
        <v>15</v>
      </c>
      <c r="B20" s="104" t="s">
        <v>81</v>
      </c>
      <c r="C20" s="33" t="s">
        <v>55</v>
      </c>
      <c r="D20" s="24">
        <v>40</v>
      </c>
      <c r="E20" s="24">
        <v>12</v>
      </c>
      <c r="F20" s="55"/>
      <c r="G20" s="56"/>
      <c r="H20" s="56"/>
      <c r="I20" s="56"/>
      <c r="J20" s="57"/>
      <c r="K20" s="58">
        <v>30</v>
      </c>
      <c r="L20" s="56">
        <v>10</v>
      </c>
      <c r="M20" s="56">
        <v>0</v>
      </c>
      <c r="N20" s="56" t="s">
        <v>99</v>
      </c>
      <c r="O20" s="59">
        <v>12</v>
      </c>
      <c r="P20" s="55"/>
      <c r="Q20" s="56"/>
      <c r="R20" s="56"/>
      <c r="S20" s="56"/>
      <c r="T20" s="57"/>
      <c r="U20" s="58"/>
      <c r="V20" s="56"/>
      <c r="W20" s="56"/>
      <c r="X20" s="56"/>
      <c r="Y20" s="59"/>
      <c r="Z20" s="64"/>
      <c r="AA20" s="62"/>
      <c r="AB20" s="63"/>
    </row>
    <row r="21" spans="1:28" s="103" customFormat="1" ht="27" thickBot="1" thickTop="1">
      <c r="A21" s="53" t="s">
        <v>16</v>
      </c>
      <c r="B21" s="104" t="s">
        <v>82</v>
      </c>
      <c r="C21" s="33" t="s">
        <v>56</v>
      </c>
      <c r="D21" s="24">
        <v>8</v>
      </c>
      <c r="E21" s="24">
        <v>2</v>
      </c>
      <c r="F21" s="55"/>
      <c r="G21" s="56"/>
      <c r="H21" s="56"/>
      <c r="I21" s="56"/>
      <c r="J21" s="57"/>
      <c r="K21" s="58">
        <v>8</v>
      </c>
      <c r="L21" s="56">
        <v>0</v>
      </c>
      <c r="M21" s="56">
        <v>0</v>
      </c>
      <c r="N21" s="56" t="s">
        <v>27</v>
      </c>
      <c r="O21" s="59">
        <v>2</v>
      </c>
      <c r="P21" s="55"/>
      <c r="Q21" s="56"/>
      <c r="R21" s="56"/>
      <c r="S21" s="56"/>
      <c r="T21" s="57"/>
      <c r="U21" s="58"/>
      <c r="V21" s="56"/>
      <c r="W21" s="56"/>
      <c r="X21" s="56"/>
      <c r="Y21" s="59"/>
      <c r="Z21" s="64"/>
      <c r="AA21" s="62"/>
      <c r="AB21" s="63"/>
    </row>
    <row r="22" spans="1:28" s="103" customFormat="1" ht="27" thickBot="1" thickTop="1">
      <c r="A22" s="53" t="s">
        <v>17</v>
      </c>
      <c r="B22" s="104" t="s">
        <v>83</v>
      </c>
      <c r="C22" s="33" t="s">
        <v>57</v>
      </c>
      <c r="D22" s="24">
        <v>8</v>
      </c>
      <c r="E22" s="24">
        <v>2</v>
      </c>
      <c r="F22" s="55"/>
      <c r="G22" s="56"/>
      <c r="H22" s="56"/>
      <c r="I22" s="56"/>
      <c r="J22" s="57"/>
      <c r="K22" s="58">
        <v>4</v>
      </c>
      <c r="L22" s="56">
        <v>4</v>
      </c>
      <c r="M22" s="56">
        <v>0</v>
      </c>
      <c r="N22" s="56" t="s">
        <v>99</v>
      </c>
      <c r="O22" s="59">
        <v>2</v>
      </c>
      <c r="P22" s="55"/>
      <c r="Q22" s="56"/>
      <c r="R22" s="56"/>
      <c r="S22" s="56"/>
      <c r="T22" s="57"/>
      <c r="U22" s="58"/>
      <c r="V22" s="56"/>
      <c r="W22" s="56"/>
      <c r="X22" s="56"/>
      <c r="Y22" s="59"/>
      <c r="Z22" s="61"/>
      <c r="AA22" s="62"/>
      <c r="AB22" s="63"/>
    </row>
    <row r="23" spans="1:28" s="103" customFormat="1" ht="27" thickBot="1" thickTop="1">
      <c r="A23" s="53" t="s">
        <v>18</v>
      </c>
      <c r="B23" s="104" t="s">
        <v>84</v>
      </c>
      <c r="C23" s="33" t="s">
        <v>58</v>
      </c>
      <c r="D23" s="24">
        <v>8</v>
      </c>
      <c r="E23" s="24">
        <v>2</v>
      </c>
      <c r="F23" s="45"/>
      <c r="G23" s="46"/>
      <c r="H23" s="46"/>
      <c r="I23" s="46"/>
      <c r="J23" s="47"/>
      <c r="K23" s="48">
        <v>4</v>
      </c>
      <c r="L23" s="46">
        <v>4</v>
      </c>
      <c r="M23" s="46">
        <v>0</v>
      </c>
      <c r="N23" s="46" t="s">
        <v>53</v>
      </c>
      <c r="O23" s="49">
        <v>2</v>
      </c>
      <c r="P23" s="45"/>
      <c r="Q23" s="46"/>
      <c r="R23" s="46"/>
      <c r="S23" s="46"/>
      <c r="T23" s="47"/>
      <c r="U23" s="48"/>
      <c r="V23" s="46"/>
      <c r="W23" s="46"/>
      <c r="X23" s="46"/>
      <c r="Y23" s="49"/>
      <c r="Z23" s="50"/>
      <c r="AA23" s="51"/>
      <c r="AB23" s="52"/>
    </row>
    <row r="24" spans="1:28" s="103" customFormat="1" ht="14.25" thickBot="1" thickTop="1">
      <c r="A24" s="53" t="s">
        <v>19</v>
      </c>
      <c r="B24" s="104" t="s">
        <v>85</v>
      </c>
      <c r="C24" s="33" t="s">
        <v>59</v>
      </c>
      <c r="D24" s="24">
        <f>F24+G24+H24+K24+L24+M24+P24+Q24+R24+U24+V24+W24</f>
        <v>24</v>
      </c>
      <c r="E24" s="24">
        <f>J24+O24+T24+Y24</f>
        <v>6</v>
      </c>
      <c r="F24" s="45"/>
      <c r="G24" s="46"/>
      <c r="H24" s="46"/>
      <c r="I24" s="46"/>
      <c r="J24" s="47"/>
      <c r="K24" s="48">
        <v>24</v>
      </c>
      <c r="L24" s="46">
        <v>0</v>
      </c>
      <c r="M24" s="46">
        <v>0</v>
      </c>
      <c r="N24" s="46" t="s">
        <v>99</v>
      </c>
      <c r="O24" s="49">
        <v>6</v>
      </c>
      <c r="P24" s="45"/>
      <c r="Q24" s="46"/>
      <c r="R24" s="46"/>
      <c r="S24" s="46"/>
      <c r="T24" s="47"/>
      <c r="U24" s="48"/>
      <c r="V24" s="46"/>
      <c r="W24" s="46"/>
      <c r="X24" s="46"/>
      <c r="Y24" s="49"/>
      <c r="Z24" s="50"/>
      <c r="AA24" s="51"/>
      <c r="AB24" s="52"/>
    </row>
    <row r="25" spans="1:28" s="103" customFormat="1" ht="27" thickBot="1" thickTop="1">
      <c r="A25" s="53" t="s">
        <v>20</v>
      </c>
      <c r="B25" s="104" t="s">
        <v>86</v>
      </c>
      <c r="C25" s="33" t="s">
        <v>60</v>
      </c>
      <c r="D25" s="24">
        <v>16</v>
      </c>
      <c r="E25" s="24">
        <v>4</v>
      </c>
      <c r="F25" s="45"/>
      <c r="G25" s="46"/>
      <c r="H25" s="46"/>
      <c r="I25" s="46"/>
      <c r="J25" s="47"/>
      <c r="K25" s="48">
        <v>16</v>
      </c>
      <c r="L25" s="46">
        <v>0</v>
      </c>
      <c r="M25" s="46">
        <v>0</v>
      </c>
      <c r="N25" s="46" t="s">
        <v>99</v>
      </c>
      <c r="O25" s="49">
        <v>4</v>
      </c>
      <c r="P25" s="45"/>
      <c r="Q25" s="46"/>
      <c r="R25" s="46"/>
      <c r="S25" s="46"/>
      <c r="T25" s="47"/>
      <c r="U25" s="48"/>
      <c r="V25" s="46"/>
      <c r="W25" s="46"/>
      <c r="X25" s="46"/>
      <c r="Y25" s="49"/>
      <c r="Z25" s="50"/>
      <c r="AA25" s="51"/>
      <c r="AB25" s="52"/>
    </row>
    <row r="26" spans="1:28" s="103" customFormat="1" ht="13.5" thickBot="1">
      <c r="A26" s="110" t="s">
        <v>43</v>
      </c>
      <c r="B26" s="118"/>
      <c r="C26" s="118"/>
      <c r="D26" s="66">
        <f>SUM(D27:D35)</f>
        <v>208</v>
      </c>
      <c r="E26" s="66">
        <f>SUM(E27:E35)</f>
        <v>50</v>
      </c>
      <c r="F26" s="110"/>
      <c r="G26" s="111"/>
      <c r="H26" s="111"/>
      <c r="I26" s="111"/>
      <c r="J26" s="111"/>
      <c r="K26" s="111"/>
      <c r="L26" s="111"/>
      <c r="M26" s="111"/>
      <c r="N26" s="111"/>
      <c r="O26" s="111"/>
      <c r="P26" s="111"/>
      <c r="Q26" s="111"/>
      <c r="R26" s="111"/>
      <c r="S26" s="111"/>
      <c r="T26" s="111"/>
      <c r="U26" s="111"/>
      <c r="V26" s="111"/>
      <c r="W26" s="111"/>
      <c r="X26" s="111"/>
      <c r="Y26" s="111"/>
      <c r="Z26" s="111"/>
      <c r="AA26" s="111"/>
      <c r="AB26" s="112"/>
    </row>
    <row r="27" spans="1:28" s="103" customFormat="1" ht="39.75" thickBot="1" thickTop="1">
      <c r="A27" s="65" t="s">
        <v>21</v>
      </c>
      <c r="B27" s="33" t="s">
        <v>87</v>
      </c>
      <c r="C27" s="33" t="s">
        <v>61</v>
      </c>
      <c r="D27" s="24">
        <v>24</v>
      </c>
      <c r="E27" s="24">
        <v>8</v>
      </c>
      <c r="F27" s="55"/>
      <c r="G27" s="56"/>
      <c r="H27" s="56"/>
      <c r="I27" s="56"/>
      <c r="J27" s="57"/>
      <c r="K27" s="58"/>
      <c r="L27" s="56"/>
      <c r="M27" s="56"/>
      <c r="N27" s="56"/>
      <c r="O27" s="59"/>
      <c r="P27" s="55">
        <v>18</v>
      </c>
      <c r="Q27" s="56">
        <v>6</v>
      </c>
      <c r="R27" s="56">
        <v>0</v>
      </c>
      <c r="S27" s="56" t="s">
        <v>27</v>
      </c>
      <c r="T27" s="57">
        <v>8</v>
      </c>
      <c r="U27" s="58"/>
      <c r="V27" s="56"/>
      <c r="W27" s="56"/>
      <c r="X27" s="56"/>
      <c r="Y27" s="59"/>
      <c r="Z27" s="61"/>
      <c r="AA27" s="62"/>
      <c r="AB27" s="63"/>
    </row>
    <row r="28" spans="1:28" s="103" customFormat="1" ht="27" thickBot="1" thickTop="1">
      <c r="A28" s="65" t="s">
        <v>22</v>
      </c>
      <c r="B28" s="33" t="s">
        <v>88</v>
      </c>
      <c r="C28" s="33" t="s">
        <v>62</v>
      </c>
      <c r="D28" s="24">
        <v>24</v>
      </c>
      <c r="E28" s="24">
        <v>8</v>
      </c>
      <c r="F28" s="55"/>
      <c r="G28" s="56"/>
      <c r="H28" s="56"/>
      <c r="I28" s="56"/>
      <c r="J28" s="57"/>
      <c r="K28" s="58"/>
      <c r="L28" s="56"/>
      <c r="M28" s="56"/>
      <c r="N28" s="56"/>
      <c r="O28" s="59"/>
      <c r="P28" s="55">
        <v>24</v>
      </c>
      <c r="Q28" s="56">
        <v>0</v>
      </c>
      <c r="R28" s="56">
        <v>0</v>
      </c>
      <c r="S28" s="56" t="s">
        <v>27</v>
      </c>
      <c r="T28" s="57">
        <v>8</v>
      </c>
      <c r="U28" s="58"/>
      <c r="V28" s="56"/>
      <c r="W28" s="56"/>
      <c r="X28" s="56"/>
      <c r="Y28" s="59"/>
      <c r="Z28" s="67"/>
      <c r="AA28" s="68"/>
      <c r="AB28" s="69"/>
    </row>
    <row r="29" spans="1:28" s="103" customFormat="1" ht="14.25" thickBot="1" thickTop="1">
      <c r="A29" s="65" t="s">
        <v>23</v>
      </c>
      <c r="B29" s="33" t="s">
        <v>89</v>
      </c>
      <c r="C29" s="33" t="s">
        <v>63</v>
      </c>
      <c r="D29" s="24">
        <v>8</v>
      </c>
      <c r="E29" s="24">
        <v>2</v>
      </c>
      <c r="F29" s="55"/>
      <c r="G29" s="56"/>
      <c r="H29" s="56"/>
      <c r="I29" s="56"/>
      <c r="J29" s="57"/>
      <c r="K29" s="58"/>
      <c r="L29" s="56"/>
      <c r="M29" s="56"/>
      <c r="N29" s="56"/>
      <c r="O29" s="59"/>
      <c r="P29" s="55">
        <v>8</v>
      </c>
      <c r="Q29" s="56">
        <v>0</v>
      </c>
      <c r="R29" s="56">
        <v>0</v>
      </c>
      <c r="S29" s="56" t="s">
        <v>99</v>
      </c>
      <c r="T29" s="57">
        <v>2</v>
      </c>
      <c r="U29" s="58"/>
      <c r="V29" s="56"/>
      <c r="W29" s="56"/>
      <c r="X29" s="56"/>
      <c r="Y29" s="59"/>
      <c r="Z29" s="50"/>
      <c r="AA29" s="62"/>
      <c r="AB29" s="63"/>
    </row>
    <row r="30" spans="1:28" s="103" customFormat="1" ht="14.25" thickBot="1" thickTop="1">
      <c r="A30" s="65" t="s">
        <v>24</v>
      </c>
      <c r="B30" s="104" t="s">
        <v>90</v>
      </c>
      <c r="C30" s="33" t="s">
        <v>64</v>
      </c>
      <c r="D30" s="24">
        <f>F30+G30+H30+K30+L30+M30+P30+Q30+R30+U30+V30+W30</f>
        <v>8</v>
      </c>
      <c r="E30" s="24">
        <v>2</v>
      </c>
      <c r="F30" s="25"/>
      <c r="G30" s="26"/>
      <c r="H30" s="26"/>
      <c r="I30" s="26"/>
      <c r="J30" s="27"/>
      <c r="K30" s="28"/>
      <c r="L30" s="26"/>
      <c r="M30" s="26"/>
      <c r="N30" s="26"/>
      <c r="O30" s="29"/>
      <c r="P30" s="25">
        <v>8</v>
      </c>
      <c r="Q30" s="26">
        <v>0</v>
      </c>
      <c r="R30" s="26">
        <v>0</v>
      </c>
      <c r="S30" s="26" t="s">
        <v>53</v>
      </c>
      <c r="T30" s="27">
        <v>2</v>
      </c>
      <c r="U30" s="28"/>
      <c r="V30" s="26"/>
      <c r="W30" s="26"/>
      <c r="X30" s="26"/>
      <c r="Y30" s="29"/>
      <c r="Z30" s="70"/>
      <c r="AA30" s="62"/>
      <c r="AB30" s="63"/>
    </row>
    <row r="31" spans="1:28" s="103" customFormat="1" ht="27" thickBot="1" thickTop="1">
      <c r="A31" s="65" t="s">
        <v>28</v>
      </c>
      <c r="B31" s="104" t="s">
        <v>91</v>
      </c>
      <c r="C31" s="33" t="s">
        <v>65</v>
      </c>
      <c r="D31" s="24">
        <v>24</v>
      </c>
      <c r="E31" s="24">
        <v>5</v>
      </c>
      <c r="F31" s="37"/>
      <c r="G31" s="38"/>
      <c r="H31" s="38"/>
      <c r="I31" s="38"/>
      <c r="J31" s="39"/>
      <c r="K31" s="40"/>
      <c r="L31" s="38"/>
      <c r="M31" s="38"/>
      <c r="N31" s="38"/>
      <c r="O31" s="41"/>
      <c r="P31" s="37">
        <v>12</v>
      </c>
      <c r="Q31" s="38">
        <v>0</v>
      </c>
      <c r="R31" s="38">
        <v>12</v>
      </c>
      <c r="S31" s="38" t="s">
        <v>53</v>
      </c>
      <c r="T31" s="39">
        <v>5</v>
      </c>
      <c r="U31" s="40"/>
      <c r="V31" s="38"/>
      <c r="W31" s="38"/>
      <c r="X31" s="38"/>
      <c r="Y31" s="41"/>
      <c r="Z31" s="71"/>
      <c r="AA31" s="51"/>
      <c r="AB31" s="52"/>
    </row>
    <row r="32" spans="1:28" s="103" customFormat="1" ht="27" thickBot="1" thickTop="1">
      <c r="A32" s="65" t="s">
        <v>31</v>
      </c>
      <c r="B32" s="104" t="s">
        <v>92</v>
      </c>
      <c r="C32" s="33" t="s">
        <v>66</v>
      </c>
      <c r="D32" s="24">
        <v>24</v>
      </c>
      <c r="E32" s="24">
        <v>5</v>
      </c>
      <c r="F32" s="37"/>
      <c r="G32" s="38"/>
      <c r="H32" s="38"/>
      <c r="I32" s="38"/>
      <c r="J32" s="49"/>
      <c r="K32" s="37"/>
      <c r="L32" s="38"/>
      <c r="M32" s="38"/>
      <c r="N32" s="38"/>
      <c r="O32" s="41"/>
      <c r="P32" s="37">
        <v>12</v>
      </c>
      <c r="Q32" s="38">
        <v>0</v>
      </c>
      <c r="R32" s="38">
        <v>12</v>
      </c>
      <c r="S32" s="38" t="s">
        <v>53</v>
      </c>
      <c r="T32" s="39">
        <v>5</v>
      </c>
      <c r="U32" s="40"/>
      <c r="V32" s="38"/>
      <c r="W32" s="38"/>
      <c r="X32" s="38"/>
      <c r="Y32" s="41"/>
      <c r="Z32" s="71"/>
      <c r="AA32" s="51"/>
      <c r="AB32" s="52"/>
    </row>
    <row r="33" spans="1:28" s="103" customFormat="1" ht="14.25" thickBot="1" thickTop="1">
      <c r="A33" s="65" t="s">
        <v>32</v>
      </c>
      <c r="B33" s="105" t="s">
        <v>93</v>
      </c>
      <c r="C33" s="33" t="s">
        <v>67</v>
      </c>
      <c r="D33" s="24">
        <v>40</v>
      </c>
      <c r="E33" s="24">
        <v>8</v>
      </c>
      <c r="F33" s="48"/>
      <c r="G33" s="46"/>
      <c r="H33" s="46"/>
      <c r="I33" s="46"/>
      <c r="J33" s="49"/>
      <c r="K33" s="45"/>
      <c r="L33" s="46"/>
      <c r="M33" s="46"/>
      <c r="N33" s="46"/>
      <c r="O33" s="49"/>
      <c r="P33" s="45"/>
      <c r="Q33" s="46"/>
      <c r="R33" s="46"/>
      <c r="S33" s="46"/>
      <c r="T33" s="49"/>
      <c r="U33" s="48">
        <v>30</v>
      </c>
      <c r="V33" s="46">
        <v>10</v>
      </c>
      <c r="W33" s="46">
        <v>0</v>
      </c>
      <c r="X33" s="46" t="s">
        <v>27</v>
      </c>
      <c r="Y33" s="49">
        <v>8</v>
      </c>
      <c r="Z33" s="71"/>
      <c r="AA33" s="51"/>
      <c r="AB33" s="52"/>
    </row>
    <row r="34" spans="1:28" s="103" customFormat="1" ht="14.25" thickBot="1" thickTop="1">
      <c r="A34" s="65" t="s">
        <v>33</v>
      </c>
      <c r="B34" s="33" t="s">
        <v>94</v>
      </c>
      <c r="C34" s="33" t="s">
        <v>68</v>
      </c>
      <c r="D34" s="24">
        <v>40</v>
      </c>
      <c r="E34" s="24">
        <v>8</v>
      </c>
      <c r="F34" s="48"/>
      <c r="G34" s="46"/>
      <c r="H34" s="46"/>
      <c r="I34" s="46"/>
      <c r="J34" s="49"/>
      <c r="K34" s="45"/>
      <c r="L34" s="46"/>
      <c r="M34" s="46"/>
      <c r="N34" s="46"/>
      <c r="O34" s="49"/>
      <c r="P34" s="45"/>
      <c r="Q34" s="46"/>
      <c r="R34" s="46"/>
      <c r="S34" s="46"/>
      <c r="T34" s="49"/>
      <c r="U34" s="48">
        <v>30</v>
      </c>
      <c r="V34" s="46">
        <v>10</v>
      </c>
      <c r="W34" s="46">
        <v>0</v>
      </c>
      <c r="X34" s="46" t="s">
        <v>99</v>
      </c>
      <c r="Y34" s="49">
        <v>8</v>
      </c>
      <c r="Z34" s="71"/>
      <c r="AA34" s="51"/>
      <c r="AB34" s="52"/>
    </row>
    <row r="35" spans="1:28" s="103" customFormat="1" ht="14.25" thickBot="1" thickTop="1">
      <c r="A35" s="65" t="s">
        <v>34</v>
      </c>
      <c r="B35" s="33" t="s">
        <v>95</v>
      </c>
      <c r="C35" s="33" t="s">
        <v>69</v>
      </c>
      <c r="D35" s="24">
        <v>16</v>
      </c>
      <c r="E35" s="24">
        <v>4</v>
      </c>
      <c r="F35" s="48"/>
      <c r="G35" s="46"/>
      <c r="H35" s="46"/>
      <c r="I35" s="46"/>
      <c r="J35" s="49"/>
      <c r="K35" s="45"/>
      <c r="L35" s="46"/>
      <c r="M35" s="46"/>
      <c r="N35" s="46"/>
      <c r="O35" s="49"/>
      <c r="P35" s="45"/>
      <c r="Q35" s="46"/>
      <c r="R35" s="46"/>
      <c r="S35" s="46"/>
      <c r="T35" s="49"/>
      <c r="U35" s="48">
        <v>16</v>
      </c>
      <c r="V35" s="46">
        <v>0</v>
      </c>
      <c r="W35" s="46">
        <v>0</v>
      </c>
      <c r="X35" s="46" t="s">
        <v>99</v>
      </c>
      <c r="Y35" s="49">
        <v>4</v>
      </c>
      <c r="Z35" s="71"/>
      <c r="AA35" s="51"/>
      <c r="AB35" s="52"/>
    </row>
    <row r="36" spans="1:28" s="103" customFormat="1" ht="13.5" thickBot="1">
      <c r="A36" s="110" t="s">
        <v>38</v>
      </c>
      <c r="B36" s="118"/>
      <c r="C36" s="118"/>
      <c r="D36" s="16"/>
      <c r="E36" s="16"/>
      <c r="F36" s="110"/>
      <c r="G36" s="111"/>
      <c r="H36" s="111"/>
      <c r="I36" s="111"/>
      <c r="J36" s="111"/>
      <c r="K36" s="111"/>
      <c r="L36" s="111"/>
      <c r="M36" s="111"/>
      <c r="N36" s="111"/>
      <c r="O36" s="111"/>
      <c r="P36" s="111"/>
      <c r="Q36" s="111"/>
      <c r="R36" s="111"/>
      <c r="S36" s="111"/>
      <c r="T36" s="111"/>
      <c r="U36" s="111"/>
      <c r="V36" s="111"/>
      <c r="W36" s="111"/>
      <c r="X36" s="111"/>
      <c r="Y36" s="111"/>
      <c r="Z36" s="111"/>
      <c r="AA36" s="111"/>
      <c r="AB36" s="112"/>
    </row>
    <row r="37" spans="1:28" s="103" customFormat="1" ht="14.25" thickBot="1" thickTop="1">
      <c r="A37" s="65" t="s">
        <v>35</v>
      </c>
      <c r="B37" s="33" t="s">
        <v>96</v>
      </c>
      <c r="C37" s="33" t="s">
        <v>38</v>
      </c>
      <c r="D37" s="24">
        <f>F37+G37+H37+K37+L37+M37+P37+Q37+R37+U37+V37+W37</f>
        <v>16</v>
      </c>
      <c r="E37" s="24">
        <f>J37+O37+T37+Y37</f>
        <v>10</v>
      </c>
      <c r="F37" s="55"/>
      <c r="G37" s="56"/>
      <c r="H37" s="56"/>
      <c r="I37" s="56"/>
      <c r="J37" s="57"/>
      <c r="K37" s="58"/>
      <c r="L37" s="56"/>
      <c r="M37" s="56"/>
      <c r="N37" s="56"/>
      <c r="O37" s="59"/>
      <c r="P37" s="55"/>
      <c r="Q37" s="56"/>
      <c r="R37" s="56"/>
      <c r="S37" s="56"/>
      <c r="T37" s="57"/>
      <c r="U37" s="58">
        <v>0</v>
      </c>
      <c r="V37" s="56">
        <v>0</v>
      </c>
      <c r="W37" s="56">
        <v>16</v>
      </c>
      <c r="X37" s="56" t="s">
        <v>99</v>
      </c>
      <c r="Y37" s="59">
        <v>10</v>
      </c>
      <c r="Z37" s="100"/>
      <c r="AA37" s="101"/>
      <c r="AB37" s="102"/>
    </row>
    <row r="38" spans="1:28" s="103" customFormat="1" ht="13.5" thickBot="1">
      <c r="A38" s="135" t="s">
        <v>40</v>
      </c>
      <c r="B38" s="136"/>
      <c r="C38" s="137"/>
      <c r="D38" s="16">
        <f>D11+D18+D26+D37</f>
        <v>448</v>
      </c>
      <c r="E38" s="16">
        <f>E11+E18+E26+E37</f>
        <v>120</v>
      </c>
      <c r="F38" s="16">
        <f>SUM(F12:F37)</f>
        <v>108</v>
      </c>
      <c r="G38" s="16">
        <f>SUM(G12:G37)</f>
        <v>4</v>
      </c>
      <c r="H38" s="16">
        <f>SUM(H12:H37)</f>
        <v>0</v>
      </c>
      <c r="I38" s="16"/>
      <c r="J38" s="16">
        <f>SUM(J12:J37)</f>
        <v>30</v>
      </c>
      <c r="K38" s="16">
        <f>SUM(K12:K37)</f>
        <v>94</v>
      </c>
      <c r="L38" s="16">
        <f>SUM(L12:L37)</f>
        <v>18</v>
      </c>
      <c r="M38" s="16">
        <f>SUM(M12:M37)</f>
        <v>0</v>
      </c>
      <c r="N38" s="16"/>
      <c r="O38" s="16">
        <f>SUM(O12:O35)</f>
        <v>30</v>
      </c>
      <c r="P38" s="16">
        <f>SUM(P12:P37)</f>
        <v>82</v>
      </c>
      <c r="Q38" s="16">
        <f>SUM(Q12:Q37)</f>
        <v>6</v>
      </c>
      <c r="R38" s="16">
        <f>SUM(R12:R37)</f>
        <v>24</v>
      </c>
      <c r="S38" s="16"/>
      <c r="T38" s="16">
        <f>SUM(T12:T37)</f>
        <v>30</v>
      </c>
      <c r="U38" s="16">
        <f>SUM(U12:U37)</f>
        <v>76</v>
      </c>
      <c r="V38" s="16">
        <f>SUM(V12:V37)</f>
        <v>20</v>
      </c>
      <c r="W38" s="16">
        <f>SUM(W12:W37)</f>
        <v>16</v>
      </c>
      <c r="X38" s="16"/>
      <c r="Y38" s="16">
        <f>SUM(Y12:Y37)</f>
        <v>30</v>
      </c>
      <c r="Z38" s="72"/>
      <c r="AA38" s="72"/>
      <c r="AB38" s="72"/>
    </row>
    <row r="39" spans="1:28" s="103" customFormat="1" ht="12.75">
      <c r="A39" s="73"/>
      <c r="B39" s="8"/>
      <c r="C39" s="74" t="s">
        <v>25</v>
      </c>
      <c r="D39" s="75"/>
      <c r="E39" s="76"/>
      <c r="F39" s="75"/>
      <c r="G39" s="77"/>
      <c r="H39" s="77"/>
      <c r="I39" s="77">
        <f>COUNTIF(I12:I38,"v")</f>
        <v>1</v>
      </c>
      <c r="J39" s="77"/>
      <c r="K39" s="77"/>
      <c r="L39" s="77"/>
      <c r="M39" s="77"/>
      <c r="N39" s="77">
        <f>COUNTIF(N12:N38,"v")</f>
        <v>1</v>
      </c>
      <c r="O39" s="77"/>
      <c r="P39" s="77"/>
      <c r="Q39" s="77"/>
      <c r="R39" s="77"/>
      <c r="S39" s="77">
        <f>COUNTIF(S12:S38,"v")</f>
        <v>2</v>
      </c>
      <c r="T39" s="77"/>
      <c r="U39" s="77"/>
      <c r="V39" s="77"/>
      <c r="W39" s="77"/>
      <c r="X39" s="77">
        <f>COUNTIF(X12:X38,"v")</f>
        <v>1</v>
      </c>
      <c r="Y39" s="77"/>
      <c r="Z39" s="72"/>
      <c r="AA39" s="72"/>
      <c r="AB39" s="72"/>
    </row>
    <row r="40" spans="1:28" s="103" customFormat="1" ht="13.5" thickBot="1">
      <c r="A40" s="73"/>
      <c r="B40" s="8"/>
      <c r="C40" s="78" t="s">
        <v>100</v>
      </c>
      <c r="D40" s="79"/>
      <c r="E40" s="80"/>
      <c r="F40" s="79"/>
      <c r="G40" s="81"/>
      <c r="H40" s="81"/>
      <c r="I40" s="81">
        <f>COUNTIF(I12:I38,"é")</f>
        <v>4</v>
      </c>
      <c r="J40" s="81"/>
      <c r="K40" s="81"/>
      <c r="L40" s="81"/>
      <c r="M40" s="81"/>
      <c r="N40" s="81">
        <f>COUNTIF(N12:N38,"é")</f>
        <v>4</v>
      </c>
      <c r="O40" s="81"/>
      <c r="P40" s="81"/>
      <c r="Q40" s="81"/>
      <c r="R40" s="81"/>
      <c r="S40" s="81">
        <f>COUNTIF(S12:S38,"é")</f>
        <v>1</v>
      </c>
      <c r="T40" s="81"/>
      <c r="U40" s="81"/>
      <c r="V40" s="81"/>
      <c r="W40" s="81"/>
      <c r="X40" s="81">
        <f>COUNTIF(X12:X38,"é")</f>
        <v>3</v>
      </c>
      <c r="Y40" s="81"/>
      <c r="Z40" s="72"/>
      <c r="AA40" s="72"/>
      <c r="AB40" s="72"/>
    </row>
    <row r="41" spans="1:28" s="103" customFormat="1" ht="12.75" customHeight="1">
      <c r="A41" s="82"/>
      <c r="B41" s="8"/>
      <c r="C41" s="2"/>
      <c r="D41" s="72"/>
      <c r="E41" s="72"/>
      <c r="F41" s="72"/>
      <c r="G41" s="72"/>
      <c r="H41" s="72"/>
      <c r="I41" s="72"/>
      <c r="J41" s="72"/>
      <c r="K41" s="72"/>
      <c r="L41" s="72"/>
      <c r="M41" s="72"/>
      <c r="N41" s="72"/>
      <c r="O41" s="72"/>
      <c r="P41" s="72"/>
      <c r="Q41" s="72"/>
      <c r="R41" s="72"/>
      <c r="S41" s="72"/>
      <c r="T41" s="72"/>
      <c r="U41" s="72"/>
      <c r="V41" s="72"/>
      <c r="W41" s="72"/>
      <c r="X41" s="72"/>
      <c r="Y41" s="72"/>
      <c r="Z41" s="2"/>
      <c r="AA41" s="2"/>
      <c r="AB41" s="2"/>
    </row>
    <row r="42" spans="1:28" s="103" customFormat="1" ht="12.75" customHeight="1">
      <c r="A42" s="130" t="s">
        <v>29</v>
      </c>
      <c r="B42" s="131"/>
      <c r="C42" s="83"/>
      <c r="D42" s="72"/>
      <c r="E42" s="72"/>
      <c r="F42" s="72"/>
      <c r="G42" s="72"/>
      <c r="H42" s="72"/>
      <c r="I42" s="84"/>
      <c r="J42" s="85" t="s">
        <v>45</v>
      </c>
      <c r="K42" s="84"/>
      <c r="L42" s="84"/>
      <c r="M42" s="84"/>
      <c r="N42" s="84"/>
      <c r="O42" s="84"/>
      <c r="P42" s="84"/>
      <c r="Q42" s="84"/>
      <c r="R42" s="84"/>
      <c r="S42" s="84"/>
      <c r="T42" s="84"/>
      <c r="U42" s="72"/>
      <c r="V42" s="72"/>
      <c r="W42" s="72"/>
      <c r="X42" s="72"/>
      <c r="Y42" s="73"/>
      <c r="Z42" s="113"/>
      <c r="AA42" s="114"/>
      <c r="AB42" s="115"/>
    </row>
    <row r="43" spans="1:28" s="108" customFormat="1" ht="12.75" customHeight="1">
      <c r="A43" s="86"/>
      <c r="B43" s="86" t="s">
        <v>4</v>
      </c>
      <c r="C43" s="83" t="s">
        <v>70</v>
      </c>
      <c r="D43" s="106"/>
      <c r="E43" s="106"/>
      <c r="F43" s="107"/>
      <c r="G43" s="8"/>
      <c r="H43" s="2"/>
      <c r="I43" s="87" t="s">
        <v>97</v>
      </c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106"/>
      <c r="V43" s="106"/>
      <c r="W43" s="106"/>
      <c r="X43" s="106"/>
      <c r="Y43" s="106"/>
      <c r="Z43" s="106"/>
      <c r="AA43" s="106"/>
      <c r="AB43" s="106"/>
    </row>
    <row r="44" spans="1:28" s="108" customFormat="1" ht="12.75" customHeight="1">
      <c r="A44" s="86"/>
      <c r="B44" s="86" t="s">
        <v>5</v>
      </c>
      <c r="C44" s="83" t="s">
        <v>71</v>
      </c>
      <c r="D44" s="106"/>
      <c r="E44" s="106"/>
      <c r="F44" s="107"/>
      <c r="G44" s="8"/>
      <c r="H44" s="2"/>
      <c r="I44" s="87" t="s">
        <v>72</v>
      </c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106"/>
      <c r="V44" s="106"/>
      <c r="W44" s="106"/>
      <c r="X44" s="106"/>
      <c r="Y44" s="106"/>
      <c r="Z44" s="106"/>
      <c r="AA44" s="106"/>
      <c r="AB44" s="106"/>
    </row>
  </sheetData>
  <sheetProtection/>
  <mergeCells count="26">
    <mergeCell ref="A42:B42"/>
    <mergeCell ref="Z4:AB4"/>
    <mergeCell ref="Z10:AB10"/>
    <mergeCell ref="A8:A9"/>
    <mergeCell ref="B8:B9"/>
    <mergeCell ref="C8:C9"/>
    <mergeCell ref="A38:C38"/>
    <mergeCell ref="A7:Y7"/>
    <mergeCell ref="D8:D9"/>
    <mergeCell ref="A18:C18"/>
    <mergeCell ref="A26:C26"/>
    <mergeCell ref="P9:T9"/>
    <mergeCell ref="U9:Y9"/>
    <mergeCell ref="A11:C11"/>
    <mergeCell ref="E8:E9"/>
    <mergeCell ref="F8:Y8"/>
    <mergeCell ref="A3:AB3"/>
    <mergeCell ref="F36:AB36"/>
    <mergeCell ref="Z42:AB42"/>
    <mergeCell ref="F9:J9"/>
    <mergeCell ref="K9:O9"/>
    <mergeCell ref="F18:AB18"/>
    <mergeCell ref="F26:AB26"/>
    <mergeCell ref="A36:C36"/>
    <mergeCell ref="Z8:AB9"/>
    <mergeCell ref="A4:Y4"/>
  </mergeCells>
  <printOptions/>
  <pageMargins left="0.3937007874015748" right="0.3937007874015748" top="0.1968503937007874" bottom="0.1968503937007874" header="0.5118110236220472" footer="0.2755905511811024"/>
  <pageSetup horizontalDpi="600" verticalDpi="600" orientation="landscape" paperSize="9" scale="70" r:id="rId1"/>
  <headerFooter alignWithMargins="0">
    <oddFooter>&amp;L&amp;F&amp;R&amp;P/&amp;N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O15" sqref="O15"/>
    </sheetView>
  </sheetViews>
  <sheetFormatPr defaultColWidth="9.140625" defaultRowHeight="12.75"/>
  <cols>
    <col min="2" max="2" width="21.421875" style="0" customWidth="1"/>
    <col min="3" max="28" width="2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4" sqref="H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Gerő Virág</dc:creator>
  <cp:keywords/>
  <dc:description/>
  <cp:lastModifiedBy>Lantos Zoltán</cp:lastModifiedBy>
  <cp:lastPrinted>2016-11-03T10:02:05Z</cp:lastPrinted>
  <dcterms:created xsi:type="dcterms:W3CDTF">2006-03-29T07:49:40Z</dcterms:created>
  <dcterms:modified xsi:type="dcterms:W3CDTF">2016-11-03T11:24:08Z</dcterms:modified>
  <cp:category/>
  <cp:version/>
  <cp:contentType/>
  <cp:contentStatus/>
</cp:coreProperties>
</file>