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15480" windowHeight="6735" activeTab="0"/>
  </bookViews>
  <sheets>
    <sheet name="Mintaterv" sheetId="1" r:id="rId1"/>
    <sheet name="előtanulmány" sheetId="2" r:id="rId2"/>
    <sheet name="Kódok" sheetId="3" r:id="rId3"/>
  </sheets>
  <definedNames/>
  <calcPr fullCalcOnLoad="1"/>
</workbook>
</file>

<file path=xl/sharedStrings.xml><?xml version="1.0" encoding="utf-8"?>
<sst xmlns="http://schemas.openxmlformats.org/spreadsheetml/2006/main" count="1240" uniqueCount="369">
  <si>
    <t>kód</t>
  </si>
  <si>
    <t>Tantárgyak</t>
  </si>
  <si>
    <t>kredit</t>
  </si>
  <si>
    <t>Félévek</t>
  </si>
  <si>
    <t>1.</t>
  </si>
  <si>
    <t>2.</t>
  </si>
  <si>
    <t>3.</t>
  </si>
  <si>
    <t>4.</t>
  </si>
  <si>
    <t>5.</t>
  </si>
  <si>
    <t>6.</t>
  </si>
  <si>
    <t>ea</t>
  </si>
  <si>
    <t>tgy</t>
  </si>
  <si>
    <t>l</t>
  </si>
  <si>
    <t>k</t>
  </si>
  <si>
    <t>kr</t>
  </si>
  <si>
    <t xml:space="preserve">Matematika I </t>
  </si>
  <si>
    <t>v</t>
  </si>
  <si>
    <t xml:space="preserve">Matematika II </t>
  </si>
  <si>
    <t>f</t>
  </si>
  <si>
    <t xml:space="preserve">Matematika szigorlat </t>
  </si>
  <si>
    <t>s</t>
  </si>
  <si>
    <t xml:space="preserve">Fizika </t>
  </si>
  <si>
    <t xml:space="preserve">Kémia </t>
  </si>
  <si>
    <t xml:space="preserve">Mechanika I </t>
  </si>
  <si>
    <t xml:space="preserve">Mechanika II </t>
  </si>
  <si>
    <t>összesen</t>
  </si>
  <si>
    <t>Közgazdaságtan I</t>
  </si>
  <si>
    <t>Közgazdaságtan II</t>
  </si>
  <si>
    <t>Vállalkozás gazd. I</t>
  </si>
  <si>
    <t>Vállalkozás gazd. II</t>
  </si>
  <si>
    <t>Menedzsment</t>
  </si>
  <si>
    <t>Kötelezően választható</t>
  </si>
  <si>
    <t>Szabadon választható</t>
  </si>
  <si>
    <t>Szakmai törzsanyag</t>
  </si>
  <si>
    <t xml:space="preserve">Informatika alapjai I </t>
  </si>
  <si>
    <t>Informatika alapjai lab.</t>
  </si>
  <si>
    <t xml:space="preserve">Informatika alapjai II </t>
  </si>
  <si>
    <t>Testnevelés I</t>
  </si>
  <si>
    <t>Testnevelés II</t>
  </si>
  <si>
    <t>Idegen nyelv I</t>
  </si>
  <si>
    <t>Idegen nyelv II</t>
  </si>
  <si>
    <t>Intézmény</t>
  </si>
  <si>
    <t>Intézet</t>
  </si>
  <si>
    <t>Tantárgy</t>
  </si>
  <si>
    <t>tan.féléve</t>
  </si>
  <si>
    <t>félév</t>
  </si>
  <si>
    <t>telephely</t>
  </si>
  <si>
    <t>tagozat</t>
  </si>
  <si>
    <t>hagyomanyos/kredit</t>
  </si>
  <si>
    <t>tantárgy jele</t>
  </si>
  <si>
    <t>B</t>
  </si>
  <si>
    <t>N</t>
  </si>
  <si>
    <t>K</t>
  </si>
  <si>
    <t>ME</t>
  </si>
  <si>
    <t>KG</t>
  </si>
  <si>
    <t>GB</t>
  </si>
  <si>
    <t>Regi kód</t>
  </si>
  <si>
    <t>Új kód</t>
  </si>
  <si>
    <t>MS</t>
  </si>
  <si>
    <t>MA</t>
  </si>
  <si>
    <t>FI</t>
  </si>
  <si>
    <t>KE</t>
  </si>
  <si>
    <t>IA</t>
  </si>
  <si>
    <t>FT</t>
  </si>
  <si>
    <t>S</t>
  </si>
  <si>
    <t>SzociológiaI alapism.</t>
  </si>
  <si>
    <t>Logika</t>
  </si>
  <si>
    <t>Kommunikáció</t>
  </si>
  <si>
    <t>Filozófiatörténet</t>
  </si>
  <si>
    <t>Etika</t>
  </si>
  <si>
    <t>A természettud. gond.</t>
  </si>
  <si>
    <t>Fogyasztóvédelem</t>
  </si>
  <si>
    <t>Szabadalmi jog</t>
  </si>
  <si>
    <t>Gazdasági német 1</t>
  </si>
  <si>
    <t>Gazdasági német 2</t>
  </si>
  <si>
    <t>Gazdasági angol 1</t>
  </si>
  <si>
    <t>Gazdasági angol 2</t>
  </si>
  <si>
    <t>Műszaki német 1</t>
  </si>
  <si>
    <t>Műszaki német 2</t>
  </si>
  <si>
    <t>Jogi ismeretek</t>
  </si>
  <si>
    <t>EU ismeretek</t>
  </si>
  <si>
    <t>Mérnöki etika</t>
  </si>
  <si>
    <t>Ábrázoló geometria</t>
  </si>
  <si>
    <t>Spec. mechanika</t>
  </si>
  <si>
    <t>Logisztika2</t>
  </si>
  <si>
    <t>Gépek biztonságtechn.</t>
  </si>
  <si>
    <t>Szakirány1</t>
  </si>
  <si>
    <t>Szakirány2</t>
  </si>
  <si>
    <t>Szakirány3</t>
  </si>
  <si>
    <t>GR</t>
  </si>
  <si>
    <t>VG</t>
  </si>
  <si>
    <t>SV</t>
  </si>
  <si>
    <t>AN</t>
  </si>
  <si>
    <t>AG</t>
  </si>
  <si>
    <t>MP</t>
  </si>
  <si>
    <t>NY</t>
  </si>
  <si>
    <t>SZ</t>
  </si>
  <si>
    <t>LO</t>
  </si>
  <si>
    <t>KO</t>
  </si>
  <si>
    <t>ET</t>
  </si>
  <si>
    <t>TG</t>
  </si>
  <si>
    <t>FV</t>
  </si>
  <si>
    <t>SJ</t>
  </si>
  <si>
    <t>GN</t>
  </si>
  <si>
    <t>GA</t>
  </si>
  <si>
    <t>MN</t>
  </si>
  <si>
    <t>JO</t>
  </si>
  <si>
    <t>SM</t>
  </si>
  <si>
    <t>Természettudományi
 alapismeretek</t>
  </si>
  <si>
    <t>Gazd. és humán
ismeretek</t>
  </si>
  <si>
    <t>G</t>
  </si>
  <si>
    <t>A KGK által gondozott gazdasági és humán blokk tantárgyainak kódjai a műszaki szakokon</t>
  </si>
  <si>
    <t>KV</t>
  </si>
  <si>
    <t>A</t>
  </si>
  <si>
    <t>szak kód</t>
  </si>
  <si>
    <t>Szabad</t>
  </si>
  <si>
    <t>Elektrotechnika I</t>
  </si>
  <si>
    <t>Elektrotechnika II</t>
  </si>
  <si>
    <t xml:space="preserve">Biztosítási ismeretek </t>
  </si>
  <si>
    <t>Pszichológia</t>
  </si>
  <si>
    <t>7.</t>
  </si>
  <si>
    <t xml:space="preserve">Műszaki kommunikáció </t>
  </si>
  <si>
    <t xml:space="preserve">Anyag és gyártásism. I </t>
  </si>
  <si>
    <t>Anyag és gyártásism II</t>
  </si>
  <si>
    <t>Szerkezettan I</t>
  </si>
  <si>
    <t>Szerkezettan II</t>
  </si>
  <si>
    <t>Mechanika+szerkezettan s.</t>
  </si>
  <si>
    <t>Építészet, épületgépészet I</t>
  </si>
  <si>
    <t>Építészet, épületgépészet II</t>
  </si>
  <si>
    <t>Analóg áramk. érzékelők I</t>
  </si>
  <si>
    <t>Analóg áramk. érzékelők II</t>
  </si>
  <si>
    <t>Digitális technika I</t>
  </si>
  <si>
    <t>Digitális technika II</t>
  </si>
  <si>
    <t>Munkavédelem, ergonómia I</t>
  </si>
  <si>
    <t>Munkavédelem, ergonómia II</t>
  </si>
  <si>
    <t>Tűzvédelem</t>
  </si>
  <si>
    <t>Őrzésvédelem, fegyverism. I</t>
  </si>
  <si>
    <t>Őrzésvédelem, fegyv. ism. II</t>
  </si>
  <si>
    <t>Közlekedés, járművek</t>
  </si>
  <si>
    <t>Logisztika</t>
  </si>
  <si>
    <t>Diff. szakmai ismeretek</t>
  </si>
  <si>
    <t>Szabadon vál. (önv.) I</t>
  </si>
  <si>
    <t>Szabadon vál. (önv.) II</t>
  </si>
  <si>
    <t>Szabadon választható III</t>
  </si>
  <si>
    <t>Szabadon választható IV</t>
  </si>
  <si>
    <t>Szakdolg irányú  fak.</t>
  </si>
  <si>
    <t>Esettanulmány</t>
  </si>
  <si>
    <t>Szakdolgozat</t>
  </si>
  <si>
    <t>Összes tantervi óra</t>
  </si>
  <si>
    <t>Összes vizsga</t>
  </si>
  <si>
    <t>Összes szigorlat</t>
  </si>
  <si>
    <t>Összes félévközi jegy</t>
  </si>
  <si>
    <t>Összes kreditpont</t>
  </si>
  <si>
    <t>Kódok - Biztonságtechnikai Mérnök Szak       Biztonságtechnika Szakirány</t>
  </si>
  <si>
    <t>EL</t>
  </si>
  <si>
    <t>BGBBIZ2N</t>
  </si>
  <si>
    <t>BGBPSI1N</t>
  </si>
  <si>
    <t>BI</t>
  </si>
  <si>
    <t>PS</t>
  </si>
  <si>
    <t>MU</t>
  </si>
  <si>
    <t>EP</t>
  </si>
  <si>
    <t>DI</t>
  </si>
  <si>
    <t>TU</t>
  </si>
  <si>
    <t>OR</t>
  </si>
  <si>
    <t>NBNMS41N</t>
  </si>
  <si>
    <t>NBNMS42N</t>
  </si>
  <si>
    <t>NBNMS4SN</t>
  </si>
  <si>
    <t>BGBFIZ1N</t>
  </si>
  <si>
    <t>BGBKEB1N</t>
  </si>
  <si>
    <t>BGBMEB1N</t>
  </si>
  <si>
    <t>BGBMEB2N</t>
  </si>
  <si>
    <t>KHTEL11N</t>
  </si>
  <si>
    <t>KHTEL22N</t>
  </si>
  <si>
    <t>GSZKG21N</t>
  </si>
  <si>
    <t>GSZKG22N</t>
  </si>
  <si>
    <t>GSZVÁ21N</t>
  </si>
  <si>
    <t>GSZVÁ22N</t>
  </si>
  <si>
    <t>GSZME21N</t>
  </si>
  <si>
    <t>KMAMIA11N</t>
  </si>
  <si>
    <t>KMAIA1LN</t>
  </si>
  <si>
    <t>KMAIA12N</t>
  </si>
  <si>
    <t>BGBMUB1N</t>
  </si>
  <si>
    <t>BGAAGI1N</t>
  </si>
  <si>
    <t>BGAAGI2N</t>
  </si>
  <si>
    <t>BGBSZ12N</t>
  </si>
  <si>
    <t>BGBSZ21N</t>
  </si>
  <si>
    <t>BGBMSZSN</t>
  </si>
  <si>
    <t>BGBÉP11N</t>
  </si>
  <si>
    <t>BGBÉP22N</t>
  </si>
  <si>
    <t>KHTAN11N</t>
  </si>
  <si>
    <t>KHTAN22N</t>
  </si>
  <si>
    <t>KMADI12N</t>
  </si>
  <si>
    <t>KMADI21N</t>
  </si>
  <si>
    <t>BGBMU12N</t>
  </si>
  <si>
    <t>BGBMU21N</t>
  </si>
  <si>
    <t>BGBTÜZ2N</t>
  </si>
  <si>
    <t>BGBÖR12N</t>
  </si>
  <si>
    <t>BGBÖR21N</t>
  </si>
  <si>
    <t>BGBKÖZ1N</t>
  </si>
  <si>
    <t>BGBJOG1N</t>
  </si>
  <si>
    <t>BGBLOG1N</t>
  </si>
  <si>
    <t>BGBFAK7N</t>
  </si>
  <si>
    <t>BGBETA7N</t>
  </si>
  <si>
    <t>BGBSZA7N</t>
  </si>
  <si>
    <t>Szabadon vál. I</t>
  </si>
  <si>
    <t>Szabadon vál. II</t>
  </si>
  <si>
    <t>MC</t>
  </si>
  <si>
    <t xml:space="preserve"> Kötelezően választható tantárgyak II</t>
  </si>
  <si>
    <t xml:space="preserve"> Szabadon választható tantárgyak I</t>
  </si>
  <si>
    <t>Félévi óra</t>
  </si>
  <si>
    <t>8.</t>
  </si>
  <si>
    <t>SF</t>
  </si>
  <si>
    <t>Minta tanterv         Biztonságtechnikai Mérnök Szak       Biztonságszervező Szakirány (Levelező)</t>
  </si>
  <si>
    <t>Hírközlés</t>
  </si>
  <si>
    <t>Környezettervezés</t>
  </si>
  <si>
    <t>Inf. bizt. rendszerek I</t>
  </si>
  <si>
    <t>Inf. bizt. rendszerek II</t>
  </si>
  <si>
    <t>Rendészeti szervezés</t>
  </si>
  <si>
    <t>Ország és polg. véd.</t>
  </si>
  <si>
    <t>Katasztrófamegelőzés</t>
  </si>
  <si>
    <t>Tűzvédelmi szervezés</t>
  </si>
  <si>
    <t>Hírközlő berendezések</t>
  </si>
  <si>
    <t>Államigazgatási jog</t>
  </si>
  <si>
    <t>HI</t>
  </si>
  <si>
    <t>IB</t>
  </si>
  <si>
    <t>RE</t>
  </si>
  <si>
    <t>OP</t>
  </si>
  <si>
    <t>KA</t>
  </si>
  <si>
    <t>HB</t>
  </si>
  <si>
    <t>AJ</t>
  </si>
  <si>
    <t>L</t>
  </si>
  <si>
    <t>GSVKG1A1LK</t>
  </si>
  <si>
    <t>GSVKG2A1LK</t>
  </si>
  <si>
    <t>GSVVG1A1LK</t>
  </si>
  <si>
    <t>GSVVG2A1LK</t>
  </si>
  <si>
    <t>GSVME1A1LK</t>
  </si>
  <si>
    <t>BGBBI16NLK</t>
  </si>
  <si>
    <t>BGBPS13NLK</t>
  </si>
  <si>
    <t>BGBMU11NLK</t>
  </si>
  <si>
    <t>BAGAG11NLK</t>
  </si>
  <si>
    <t>BAGAG22NLK</t>
  </si>
  <si>
    <t>KMADT21JLK</t>
  </si>
  <si>
    <t>KMADT22JLK</t>
  </si>
  <si>
    <t>BGBTU15NLK</t>
  </si>
  <si>
    <t>BGBOR25NLK</t>
  </si>
  <si>
    <t>BGBJO15NLK</t>
  </si>
  <si>
    <t>KMAIR26JLK</t>
  </si>
  <si>
    <t>KMAIR27JLK</t>
  </si>
  <si>
    <t>BGBET17NLK</t>
  </si>
  <si>
    <t>BMPSZ13NLK</t>
  </si>
  <si>
    <t>BMPLO13NLK</t>
  </si>
  <si>
    <t>BMPKO13NLK</t>
  </si>
  <si>
    <t>BMPFT13NLK</t>
  </si>
  <si>
    <t>BMPET13NLK</t>
  </si>
  <si>
    <t>BMPTG13NLK</t>
  </si>
  <si>
    <t>BGBFV14NLK</t>
  </si>
  <si>
    <t>BGBSJ14NLK</t>
  </si>
  <si>
    <t>BNYGN15NLK</t>
  </si>
  <si>
    <t>BNYGN26NLK</t>
  </si>
  <si>
    <t>BNYGA15NLK</t>
  </si>
  <si>
    <t>BNYGA26NLK</t>
  </si>
  <si>
    <t>BGRMN15NLK</t>
  </si>
  <si>
    <t>BGRMN26NLK</t>
  </si>
  <si>
    <t>BGBME14NLK</t>
  </si>
  <si>
    <t>BGBAG11NLK</t>
  </si>
  <si>
    <t>BGBSM13NLK</t>
  </si>
  <si>
    <t>BGBOP17NLK</t>
  </si>
  <si>
    <t>BGBTU18NLK</t>
  </si>
  <si>
    <t>BGBAJ17NLK</t>
  </si>
  <si>
    <t>SD</t>
  </si>
  <si>
    <t>EU</t>
  </si>
  <si>
    <t>GSVEU11NLK</t>
  </si>
  <si>
    <t>Záróvizsga tárgyak:</t>
  </si>
  <si>
    <t>* Informatikai bizt. rendszerek 
tantárgyi záróvizsga</t>
  </si>
  <si>
    <t>* Munkavédelem, ergonómia, 
tűzvédelem tantárgyi záróvizsga</t>
  </si>
  <si>
    <t>óra</t>
  </si>
  <si>
    <t>Összes gyakorlat:</t>
  </si>
  <si>
    <t>Összes labor:</t>
  </si>
  <si>
    <t>Összes előadás:</t>
  </si>
  <si>
    <t>Munkaélettan, munkalélektan</t>
  </si>
  <si>
    <t>Munkaegészségtan,fogl. árt.</t>
  </si>
  <si>
    <t>Fizikai munkakörnyezet</t>
  </si>
  <si>
    <t>Gépek biztonságtechnikája</t>
  </si>
  <si>
    <t>Villamosság biztonságtechn.</t>
  </si>
  <si>
    <t>Hírközléstechnika</t>
  </si>
  <si>
    <t>Adat és információ védelem I</t>
  </si>
  <si>
    <t>Adat és információ védelem II</t>
  </si>
  <si>
    <t>Elektromágneses komp.</t>
  </si>
  <si>
    <t>Vagyonvédelmi tervezés</t>
  </si>
  <si>
    <t>BGBMF1VNLH</t>
  </si>
  <si>
    <t>BGBFM1VNLH</t>
  </si>
  <si>
    <t>BGBGB1VNLH</t>
  </si>
  <si>
    <t>BGBMM1VNLH</t>
  </si>
  <si>
    <t>Előtanulmány</t>
  </si>
  <si>
    <t>Előtanulmányok                                     Biztonságtechnikai Mérnök Szak       Biztonságszervező Szakirány (Levelező)</t>
  </si>
  <si>
    <t>KHTEL22JNK</t>
  </si>
  <si>
    <t>GNYGN15NLK</t>
  </si>
  <si>
    <t>GNYGA15NLK</t>
  </si>
  <si>
    <t>KHTHT1VJNH</t>
  </si>
  <si>
    <t>KHTAI11VJNH</t>
  </si>
  <si>
    <t>KHTAI2VJNH</t>
  </si>
  <si>
    <t>KHTEK1VJNH</t>
  </si>
  <si>
    <t>KHTVT1VJNH</t>
  </si>
  <si>
    <t>KMADT21JNK</t>
  </si>
  <si>
    <t>KMADT22JNK</t>
  </si>
  <si>
    <t>BGBME1VNLK</t>
  </si>
  <si>
    <t>BGBAG1VNLK</t>
  </si>
  <si>
    <t>BGBSM1VNLK</t>
  </si>
  <si>
    <t>BMPSZ1VNLK</t>
  </si>
  <si>
    <t>BMPLO1VNLK</t>
  </si>
  <si>
    <t>BMPKO1VNLK</t>
  </si>
  <si>
    <t>BMPFT1VNLK</t>
  </si>
  <si>
    <t>BMPET1VNLK</t>
  </si>
  <si>
    <t>BMPTG1VNLK</t>
  </si>
  <si>
    <t>BGBFV1VNLK</t>
  </si>
  <si>
    <t>BGBSJ1VNLK</t>
  </si>
  <si>
    <t>BNYGN1VNLK</t>
  </si>
  <si>
    <t>BNYGA1VNLK</t>
  </si>
  <si>
    <t>BGRMN1VNLK</t>
  </si>
  <si>
    <t>GSVEU1VNLK</t>
  </si>
  <si>
    <t>BNYGN2VNLK</t>
  </si>
  <si>
    <t>BNYGA2VNLK</t>
  </si>
  <si>
    <t>BGRMN2VNLK</t>
  </si>
  <si>
    <t>BGBMF1VNLK</t>
  </si>
  <si>
    <t>BGBFM1VNLK</t>
  </si>
  <si>
    <t>BGBGB1VNLK</t>
  </si>
  <si>
    <t>BGBMM1VNLK</t>
  </si>
  <si>
    <t>KHTAI11VJLK</t>
  </si>
  <si>
    <t>KHTAI2VJLK</t>
  </si>
  <si>
    <t>KHTEK1VJLK</t>
  </si>
  <si>
    <t>KHTVT1VJLK</t>
  </si>
  <si>
    <t>KHTHK13JLK</t>
  </si>
  <si>
    <t>KHTHB15JLK</t>
  </si>
  <si>
    <t>Munkavédelmi modul</t>
  </si>
  <si>
    <t>Elektronikus vagyonvédelem modul</t>
  </si>
  <si>
    <t>BGBMA11NLK</t>
  </si>
  <si>
    <t>BGBMA22NLK</t>
  </si>
  <si>
    <t>BGBMAS2NLK</t>
  </si>
  <si>
    <t>BGBFZ11NLK</t>
  </si>
  <si>
    <t>BGBKM13NLK</t>
  </si>
  <si>
    <t>BGBMC12NLK</t>
  </si>
  <si>
    <t>BGBMC23NLK</t>
  </si>
  <si>
    <t>KHTEL11JLK</t>
  </si>
  <si>
    <t>KHTEL22JLK</t>
  </si>
  <si>
    <t>BGBIA11NLK</t>
  </si>
  <si>
    <t>BGBIAL1NLK</t>
  </si>
  <si>
    <t>BGBIA22NLK</t>
  </si>
  <si>
    <t>BGBSZ14NLK</t>
  </si>
  <si>
    <t>BGBSZ25NLK</t>
  </si>
  <si>
    <t>BGBMS15NLK</t>
  </si>
  <si>
    <t>BGBEP15NLK</t>
  </si>
  <si>
    <t>BGBEP26NLK</t>
  </si>
  <si>
    <t>BGBMU15NLK</t>
  </si>
  <si>
    <t>BGBMU26NLK</t>
  </si>
  <si>
    <t>BGBTU17NLK</t>
  </si>
  <si>
    <t>BGBOR13NLK</t>
  </si>
  <si>
    <t>BGBOR24NLK</t>
  </si>
  <si>
    <t>BGBKO17NLK</t>
  </si>
  <si>
    <t>BGBJO16NLK</t>
  </si>
  <si>
    <t>BGRLO18NLK</t>
  </si>
  <si>
    <t>BGRKR14NLK</t>
  </si>
  <si>
    <t>BGBRS16NLK</t>
  </si>
  <si>
    <t>BGBKM18NLK</t>
  </si>
  <si>
    <t>BGBSF18NLK</t>
  </si>
  <si>
    <t>BGBSD18NLK</t>
  </si>
  <si>
    <t>BGBVB1VNLK</t>
  </si>
  <si>
    <t>KMAAN21JLK</t>
  </si>
  <si>
    <t>KHTAN22JLK</t>
  </si>
  <si>
    <t>KMAAN21JlK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</si>
</sst>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5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i/>
      <sz val="6"/>
      <name val="Arial CE"/>
      <family val="2"/>
    </font>
    <font>
      <sz val="7"/>
      <name val="Arial CE"/>
      <family val="2"/>
    </font>
    <font>
      <b/>
      <i/>
      <sz val="6"/>
      <name val="Arial CE"/>
      <family val="2"/>
    </font>
    <font>
      <sz val="10"/>
      <color indexed="48"/>
      <name val="Arial CE"/>
      <family val="2"/>
    </font>
    <font>
      <sz val="6"/>
      <color indexed="10"/>
      <name val="Arial CE"/>
      <family val="2"/>
    </font>
    <font>
      <b/>
      <i/>
      <sz val="8"/>
      <color indexed="10"/>
      <name val="Arial CE"/>
      <family val="2"/>
    </font>
    <font>
      <sz val="8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2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7" xfId="0" applyFont="1" applyBorder="1" applyAlignment="1">
      <alignment/>
    </xf>
    <xf numFmtId="0" fontId="6" fillId="0" borderId="4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51" xfId="0" applyFont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9" xfId="0" applyFont="1" applyBorder="1" applyAlignment="1">
      <alignment wrapText="1"/>
    </xf>
    <xf numFmtId="0" fontId="6" fillId="0" borderId="43" xfId="0" applyFont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0" fillId="0" borderId="57" xfId="0" applyBorder="1" applyAlignment="1">
      <alignment/>
    </xf>
    <xf numFmtId="0" fontId="6" fillId="3" borderId="58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4" fillId="2" borderId="11" xfId="0" applyFont="1" applyFill="1" applyBorder="1" applyAlignment="1">
      <alignment/>
    </xf>
    <xf numFmtId="0" fontId="6" fillId="0" borderId="46" xfId="0" applyFont="1" applyBorder="1" applyAlignment="1">
      <alignment/>
    </xf>
    <xf numFmtId="0" fontId="4" fillId="2" borderId="14" xfId="0" applyFont="1" applyFill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right"/>
    </xf>
    <xf numFmtId="0" fontId="6" fillId="0" borderId="5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0" fillId="0" borderId="40" xfId="0" applyFont="1" applyBorder="1" applyAlignment="1">
      <alignment horizontal="right"/>
    </xf>
    <xf numFmtId="0" fontId="6" fillId="0" borderId="6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6" fillId="0" borderId="31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66" xfId="0" applyFont="1" applyBorder="1" applyAlignment="1">
      <alignment/>
    </xf>
    <xf numFmtId="0" fontId="3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0" fillId="0" borderId="15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0" fillId="0" borderId="68" xfId="0" applyBorder="1" applyAlignment="1">
      <alignment/>
    </xf>
    <xf numFmtId="0" fontId="4" fillId="0" borderId="4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4" fillId="0" borderId="70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68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9" xfId="0" applyFont="1" applyBorder="1" applyAlignment="1">
      <alignment/>
    </xf>
    <xf numFmtId="0" fontId="3" fillId="0" borderId="71" xfId="0" applyFont="1" applyBorder="1" applyAlignment="1">
      <alignment/>
    </xf>
    <xf numFmtId="0" fontId="4" fillId="0" borderId="71" xfId="0" applyFont="1" applyBorder="1" applyAlignment="1">
      <alignment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3" fillId="0" borderId="26" xfId="0" applyFont="1" applyFill="1" applyBorder="1" applyAlignment="1">
      <alignment vertical="center"/>
    </xf>
    <xf numFmtId="0" fontId="4" fillId="0" borderId="72" xfId="0" applyFont="1" applyBorder="1" applyAlignment="1">
      <alignment/>
    </xf>
    <xf numFmtId="0" fontId="4" fillId="0" borderId="55" xfId="0" applyFont="1" applyBorder="1" applyAlignment="1">
      <alignment/>
    </xf>
    <xf numFmtId="0" fontId="3" fillId="0" borderId="26" xfId="0" applyFont="1" applyBorder="1" applyAlignment="1">
      <alignment vertical="center" wrapText="1"/>
    </xf>
    <xf numFmtId="0" fontId="4" fillId="0" borderId="57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73" xfId="0" applyFont="1" applyBorder="1" applyAlignment="1">
      <alignment/>
    </xf>
    <xf numFmtId="0" fontId="4" fillId="0" borderId="74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3" xfId="0" applyFont="1" applyBorder="1" applyAlignment="1">
      <alignment/>
    </xf>
    <xf numFmtId="0" fontId="4" fillId="0" borderId="75" xfId="0" applyFont="1" applyBorder="1" applyAlignment="1">
      <alignment/>
    </xf>
    <xf numFmtId="0" fontId="3" fillId="0" borderId="26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4" fillId="2" borderId="76" xfId="0" applyFont="1" applyFill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/>
    </xf>
    <xf numFmtId="0" fontId="6" fillId="0" borderId="7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5" xfId="0" applyFont="1" applyFill="1" applyBorder="1" applyAlignment="1">
      <alignment horizontal="left"/>
    </xf>
    <xf numFmtId="0" fontId="14" fillId="0" borderId="20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5" xfId="0" applyFont="1" applyFill="1" applyBorder="1" applyAlignment="1">
      <alignment horizontal="left"/>
    </xf>
    <xf numFmtId="0" fontId="12" fillId="0" borderId="30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56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30" xfId="0" applyFont="1" applyBorder="1" applyAlignment="1">
      <alignment/>
    </xf>
    <xf numFmtId="0" fontId="4" fillId="0" borderId="25" xfId="0" applyFont="1" applyFill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47" xfId="0" applyFont="1" applyBorder="1" applyAlignment="1">
      <alignment/>
    </xf>
    <xf numFmtId="0" fontId="14" fillId="0" borderId="56" xfId="0" applyFont="1" applyBorder="1" applyAlignment="1">
      <alignment/>
    </xf>
    <xf numFmtId="0" fontId="12" fillId="0" borderId="26" xfId="0" applyFont="1" applyBorder="1" applyAlignment="1">
      <alignment vertical="center"/>
    </xf>
    <xf numFmtId="0" fontId="12" fillId="0" borderId="31" xfId="0" applyFont="1" applyBorder="1" applyAlignment="1">
      <alignment/>
    </xf>
    <xf numFmtId="0" fontId="12" fillId="0" borderId="48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72" xfId="0" applyFont="1" applyBorder="1" applyAlignment="1">
      <alignment/>
    </xf>
    <xf numFmtId="0" fontId="14" fillId="0" borderId="26" xfId="0" applyFont="1" applyBorder="1" applyAlignment="1">
      <alignment vertical="center"/>
    </xf>
    <xf numFmtId="0" fontId="14" fillId="0" borderId="26" xfId="0" applyFont="1" applyBorder="1" applyAlignment="1">
      <alignment horizontal="left" vertical="center"/>
    </xf>
    <xf numFmtId="0" fontId="6" fillId="0" borderId="51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82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8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2" fillId="0" borderId="72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6" fillId="0" borderId="84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" fillId="2" borderId="85" xfId="0" applyFont="1" applyFill="1" applyBorder="1" applyAlignment="1">
      <alignment horizontal="left"/>
    </xf>
    <xf numFmtId="0" fontId="1" fillId="2" borderId="53" xfId="0" applyFont="1" applyFill="1" applyBorder="1" applyAlignment="1">
      <alignment horizontal="left"/>
    </xf>
    <xf numFmtId="0" fontId="1" fillId="2" borderId="86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4" borderId="55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5" borderId="8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4" fillId="4" borderId="34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13" fillId="0" borderId="72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55" xfId="0" applyFont="1" applyBorder="1" applyAlignment="1">
      <alignment/>
    </xf>
    <xf numFmtId="0" fontId="6" fillId="0" borderId="4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7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6" fillId="0" borderId="88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0" xfId="0" applyBorder="1" applyAlignment="1">
      <alignment horizontal="left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2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3"/>
  <sheetViews>
    <sheetView tabSelected="1" zoomScale="110" zoomScaleNormal="110" workbookViewId="0" topLeftCell="A1">
      <selection activeCell="A1" sqref="A1:AR1"/>
    </sheetView>
  </sheetViews>
  <sheetFormatPr defaultColWidth="9.00390625" defaultRowHeight="12.75"/>
  <cols>
    <col min="1" max="1" width="9.625" style="0" customWidth="1"/>
    <col min="2" max="2" width="17.25390625" style="0" customWidth="1"/>
    <col min="3" max="3" width="2.875" style="0" customWidth="1"/>
    <col min="4" max="5" width="2.25390625" style="0" customWidth="1"/>
    <col min="6" max="6" width="3.125" style="0" customWidth="1"/>
    <col min="7" max="7" width="2.25390625" style="0" customWidth="1"/>
    <col min="8" max="8" width="1.875" style="0" customWidth="1"/>
    <col min="9" max="9" width="2.75390625" style="0" customWidth="1"/>
    <col min="10" max="10" width="2.25390625" style="0" customWidth="1"/>
    <col min="11" max="11" width="3.125" style="0" customWidth="1"/>
    <col min="12" max="12" width="2.25390625" style="0" customWidth="1"/>
    <col min="13" max="13" width="1.875" style="0" customWidth="1"/>
    <col min="14" max="14" width="2.75390625" style="0" customWidth="1"/>
    <col min="15" max="15" width="2.25390625" style="0" customWidth="1"/>
    <col min="16" max="16" width="3.125" style="0" customWidth="1"/>
    <col min="17" max="17" width="2.25390625" style="0" customWidth="1"/>
    <col min="18" max="18" width="1.875" style="0" customWidth="1"/>
    <col min="19" max="19" width="2.75390625" style="0" customWidth="1"/>
    <col min="20" max="20" width="2.25390625" style="0" customWidth="1"/>
    <col min="21" max="21" width="3.125" style="0" customWidth="1"/>
    <col min="22" max="22" width="2.25390625" style="0" customWidth="1"/>
    <col min="23" max="23" width="1.875" style="0" customWidth="1"/>
    <col min="24" max="24" width="2.75390625" style="0" customWidth="1"/>
    <col min="25" max="25" width="2.25390625" style="0" customWidth="1"/>
    <col min="26" max="26" width="3.125" style="0" customWidth="1"/>
    <col min="27" max="27" width="2.25390625" style="0" customWidth="1"/>
    <col min="28" max="28" width="1.875" style="0" customWidth="1"/>
    <col min="29" max="29" width="2.75390625" style="0" customWidth="1"/>
    <col min="30" max="30" width="2.25390625" style="0" customWidth="1"/>
    <col min="31" max="31" width="3.125" style="0" customWidth="1"/>
    <col min="32" max="32" width="2.25390625" style="0" customWidth="1"/>
    <col min="33" max="33" width="1.875" style="0" customWidth="1"/>
    <col min="34" max="34" width="2.75390625" style="0" customWidth="1"/>
    <col min="35" max="35" width="2.25390625" style="0" customWidth="1"/>
    <col min="36" max="36" width="2.75390625" style="0" customWidth="1"/>
    <col min="37" max="37" width="2.25390625" style="0" customWidth="1"/>
    <col min="38" max="41" width="2.75390625" style="0" customWidth="1"/>
    <col min="42" max="42" width="2.25390625" style="0" customWidth="1"/>
    <col min="43" max="44" width="2.75390625" style="0" customWidth="1"/>
  </cols>
  <sheetData>
    <row r="1" spans="1:44" ht="12.75">
      <c r="A1" s="344" t="s">
        <v>212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6"/>
    </row>
    <row r="2" spans="1:44" ht="12.75" hidden="1">
      <c r="A2" s="43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11"/>
      <c r="AP2" s="11"/>
      <c r="AQ2" s="11"/>
      <c r="AR2" s="188"/>
    </row>
    <row r="3" spans="1:44" ht="12.75" hidden="1">
      <c r="A3" s="4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11"/>
      <c r="AP3" s="11"/>
      <c r="AQ3" s="11"/>
      <c r="AR3" s="188"/>
    </row>
    <row r="4" spans="1:44" ht="12.75" hidden="1">
      <c r="A4" s="4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11"/>
      <c r="AP4" s="11"/>
      <c r="AQ4" s="11"/>
      <c r="AR4" s="188"/>
    </row>
    <row r="5" spans="1:44" ht="12.75" hidden="1">
      <c r="A5" s="4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11"/>
      <c r="AP5" s="11"/>
      <c r="AQ5" s="11"/>
      <c r="AR5" s="188"/>
    </row>
    <row r="6" spans="1:44" ht="12.75" hidden="1">
      <c r="A6" s="4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11"/>
      <c r="AP6" s="11"/>
      <c r="AQ6" s="11"/>
      <c r="AR6" s="188"/>
    </row>
    <row r="7" spans="1:44" ht="12.75">
      <c r="A7" s="350" t="s">
        <v>0</v>
      </c>
      <c r="B7" s="353" t="s">
        <v>1</v>
      </c>
      <c r="C7" s="360" t="s">
        <v>209</v>
      </c>
      <c r="D7" s="360" t="s">
        <v>2</v>
      </c>
      <c r="E7" s="357" t="s">
        <v>3</v>
      </c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9"/>
    </row>
    <row r="8" spans="1:44" ht="12.75">
      <c r="A8" s="351"/>
      <c r="B8" s="354"/>
      <c r="C8" s="361"/>
      <c r="D8" s="361"/>
      <c r="E8" s="348" t="s">
        <v>4</v>
      </c>
      <c r="F8" s="348"/>
      <c r="G8" s="348"/>
      <c r="H8" s="348"/>
      <c r="I8" s="349"/>
      <c r="J8" s="363" t="s">
        <v>5</v>
      </c>
      <c r="K8" s="364"/>
      <c r="L8" s="364"/>
      <c r="M8" s="364"/>
      <c r="N8" s="365"/>
      <c r="O8" s="347" t="s">
        <v>6</v>
      </c>
      <c r="P8" s="348"/>
      <c r="Q8" s="348"/>
      <c r="R8" s="348"/>
      <c r="S8" s="349"/>
      <c r="T8" s="347" t="s">
        <v>7</v>
      </c>
      <c r="U8" s="348"/>
      <c r="V8" s="348"/>
      <c r="W8" s="348"/>
      <c r="X8" s="349"/>
      <c r="Y8" s="347" t="s">
        <v>8</v>
      </c>
      <c r="Z8" s="348"/>
      <c r="AA8" s="348"/>
      <c r="AB8" s="348"/>
      <c r="AC8" s="349"/>
      <c r="AD8" s="347" t="s">
        <v>9</v>
      </c>
      <c r="AE8" s="348"/>
      <c r="AF8" s="348"/>
      <c r="AG8" s="348"/>
      <c r="AH8" s="349"/>
      <c r="AI8" s="347" t="s">
        <v>120</v>
      </c>
      <c r="AJ8" s="348"/>
      <c r="AK8" s="348"/>
      <c r="AL8" s="348"/>
      <c r="AM8" s="349"/>
      <c r="AN8" s="347" t="s">
        <v>210</v>
      </c>
      <c r="AO8" s="348"/>
      <c r="AP8" s="348"/>
      <c r="AQ8" s="348"/>
      <c r="AR8" s="356"/>
    </row>
    <row r="9" spans="1:44" ht="13.5" thickBot="1">
      <c r="A9" s="352"/>
      <c r="B9" s="355"/>
      <c r="C9" s="362"/>
      <c r="D9" s="362"/>
      <c r="E9" s="53" t="s">
        <v>10</v>
      </c>
      <c r="F9" s="54" t="s">
        <v>11</v>
      </c>
      <c r="G9" s="54" t="s">
        <v>12</v>
      </c>
      <c r="H9" s="54" t="s">
        <v>13</v>
      </c>
      <c r="I9" s="55" t="s">
        <v>14</v>
      </c>
      <c r="J9" s="54" t="s">
        <v>10</v>
      </c>
      <c r="K9" s="54" t="s">
        <v>11</v>
      </c>
      <c r="L9" s="54" t="s">
        <v>12</v>
      </c>
      <c r="M9" s="54" t="s">
        <v>13</v>
      </c>
      <c r="N9" s="55" t="s">
        <v>14</v>
      </c>
      <c r="O9" s="53" t="s">
        <v>10</v>
      </c>
      <c r="P9" s="54" t="s">
        <v>11</v>
      </c>
      <c r="Q9" s="54" t="s">
        <v>12</v>
      </c>
      <c r="R9" s="54" t="s">
        <v>13</v>
      </c>
      <c r="S9" s="55" t="s">
        <v>14</v>
      </c>
      <c r="T9" s="53" t="s">
        <v>10</v>
      </c>
      <c r="U9" s="54" t="s">
        <v>11</v>
      </c>
      <c r="V9" s="54" t="s">
        <v>12</v>
      </c>
      <c r="W9" s="54" t="s">
        <v>13</v>
      </c>
      <c r="X9" s="55" t="s">
        <v>14</v>
      </c>
      <c r="Y9" s="53" t="s">
        <v>10</v>
      </c>
      <c r="Z9" s="54" t="s">
        <v>11</v>
      </c>
      <c r="AA9" s="54" t="s">
        <v>12</v>
      </c>
      <c r="AB9" s="54" t="s">
        <v>13</v>
      </c>
      <c r="AC9" s="55" t="s">
        <v>14</v>
      </c>
      <c r="AD9" s="53" t="s">
        <v>10</v>
      </c>
      <c r="AE9" s="54" t="s">
        <v>11</v>
      </c>
      <c r="AF9" s="54" t="s">
        <v>12</v>
      </c>
      <c r="AG9" s="54" t="s">
        <v>13</v>
      </c>
      <c r="AH9" s="55" t="s">
        <v>14</v>
      </c>
      <c r="AI9" s="53" t="s">
        <v>10</v>
      </c>
      <c r="AJ9" s="54" t="s">
        <v>11</v>
      </c>
      <c r="AK9" s="54" t="s">
        <v>12</v>
      </c>
      <c r="AL9" s="54" t="s">
        <v>13</v>
      </c>
      <c r="AM9" s="55" t="s">
        <v>14</v>
      </c>
      <c r="AN9" s="53" t="s">
        <v>10</v>
      </c>
      <c r="AO9" s="54" t="s">
        <v>11</v>
      </c>
      <c r="AP9" s="54" t="s">
        <v>12</v>
      </c>
      <c r="AQ9" s="54" t="s">
        <v>13</v>
      </c>
      <c r="AR9" s="189" t="s">
        <v>14</v>
      </c>
    </row>
    <row r="10" spans="1:44" ht="24.75" customHeight="1" thickBot="1">
      <c r="A10" s="56"/>
      <c r="B10" s="57" t="s">
        <v>108</v>
      </c>
      <c r="C10" s="58"/>
      <c r="D10" s="59"/>
      <c r="E10" s="60"/>
      <c r="F10" s="60"/>
      <c r="G10" s="60"/>
      <c r="H10" s="60"/>
      <c r="I10" s="61"/>
      <c r="J10" s="60"/>
      <c r="K10" s="60"/>
      <c r="L10" s="60"/>
      <c r="M10" s="60"/>
      <c r="N10" s="61"/>
      <c r="O10" s="62"/>
      <c r="P10" s="60"/>
      <c r="Q10" s="60"/>
      <c r="R10" s="60"/>
      <c r="S10" s="61"/>
      <c r="T10" s="62"/>
      <c r="U10" s="60"/>
      <c r="V10" s="60"/>
      <c r="W10" s="60"/>
      <c r="X10" s="61"/>
      <c r="Y10" s="62"/>
      <c r="Z10" s="60"/>
      <c r="AA10" s="60"/>
      <c r="AB10" s="60"/>
      <c r="AC10" s="61"/>
      <c r="AD10" s="62"/>
      <c r="AE10" s="60"/>
      <c r="AF10" s="60"/>
      <c r="AG10" s="60"/>
      <c r="AH10" s="61"/>
      <c r="AI10" s="60"/>
      <c r="AJ10" s="60"/>
      <c r="AK10" s="60"/>
      <c r="AL10" s="60"/>
      <c r="AM10" s="60"/>
      <c r="AN10" s="182"/>
      <c r="AO10" s="60"/>
      <c r="AP10" s="60"/>
      <c r="AQ10" s="60"/>
      <c r="AR10" s="190"/>
    </row>
    <row r="11" spans="1:44" ht="13.5" thickBot="1">
      <c r="A11" s="286" t="s">
        <v>335</v>
      </c>
      <c r="B11" s="64" t="s">
        <v>15</v>
      </c>
      <c r="C11" s="64">
        <v>18</v>
      </c>
      <c r="D11" s="65">
        <v>5</v>
      </c>
      <c r="E11" s="66">
        <v>12</v>
      </c>
      <c r="F11" s="66">
        <v>6</v>
      </c>
      <c r="G11" s="66">
        <v>0</v>
      </c>
      <c r="H11" s="66" t="s">
        <v>16</v>
      </c>
      <c r="I11" s="67">
        <v>5</v>
      </c>
      <c r="J11" s="66"/>
      <c r="K11" s="66"/>
      <c r="L11" s="66"/>
      <c r="M11" s="66"/>
      <c r="N11" s="67"/>
      <c r="O11" s="68"/>
      <c r="P11" s="66"/>
      <c r="Q11" s="66"/>
      <c r="R11" s="66"/>
      <c r="S11" s="67"/>
      <c r="T11" s="68"/>
      <c r="U11" s="66"/>
      <c r="V11" s="66"/>
      <c r="W11" s="66"/>
      <c r="X11" s="67"/>
      <c r="Y11" s="68"/>
      <c r="Z11" s="66"/>
      <c r="AA11" s="66"/>
      <c r="AB11" s="66"/>
      <c r="AC11" s="67"/>
      <c r="AD11" s="68"/>
      <c r="AE11" s="66"/>
      <c r="AF11" s="66"/>
      <c r="AG11" s="66"/>
      <c r="AH11" s="67"/>
      <c r="AI11" s="66"/>
      <c r="AJ11" s="66"/>
      <c r="AK11" s="66"/>
      <c r="AL11" s="66"/>
      <c r="AM11" s="66"/>
      <c r="AN11" s="183"/>
      <c r="AO11" s="72"/>
      <c r="AP11" s="72"/>
      <c r="AQ11" s="72"/>
      <c r="AR11" s="165"/>
    </row>
    <row r="12" spans="1:44" ht="13.5" thickBot="1">
      <c r="A12" s="286" t="s">
        <v>336</v>
      </c>
      <c r="B12" s="70" t="s">
        <v>17</v>
      </c>
      <c r="C12" s="70">
        <v>18</v>
      </c>
      <c r="D12" s="71">
        <v>5</v>
      </c>
      <c r="E12" s="72"/>
      <c r="F12" s="72"/>
      <c r="G12" s="72"/>
      <c r="H12" s="72"/>
      <c r="I12" s="73"/>
      <c r="J12" s="72">
        <v>12</v>
      </c>
      <c r="K12" s="72">
        <v>6</v>
      </c>
      <c r="L12" s="72">
        <v>0</v>
      </c>
      <c r="M12" s="72" t="s">
        <v>18</v>
      </c>
      <c r="N12" s="73">
        <v>5</v>
      </c>
      <c r="O12" s="74"/>
      <c r="P12" s="72"/>
      <c r="Q12" s="72"/>
      <c r="R12" s="72"/>
      <c r="S12" s="73"/>
      <c r="T12" s="74"/>
      <c r="U12" s="72"/>
      <c r="V12" s="72"/>
      <c r="W12" s="72"/>
      <c r="X12" s="73"/>
      <c r="Y12" s="74"/>
      <c r="Z12" s="72"/>
      <c r="AA12" s="72"/>
      <c r="AB12" s="72"/>
      <c r="AC12" s="73"/>
      <c r="AD12" s="74"/>
      <c r="AE12" s="72"/>
      <c r="AF12" s="72"/>
      <c r="AG12" s="72"/>
      <c r="AH12" s="73"/>
      <c r="AI12" s="72"/>
      <c r="AJ12" s="72"/>
      <c r="AK12" s="72"/>
      <c r="AL12" s="72"/>
      <c r="AM12" s="72"/>
      <c r="AN12" s="134"/>
      <c r="AO12" s="72"/>
      <c r="AP12" s="72"/>
      <c r="AQ12" s="72"/>
      <c r="AR12" s="165"/>
    </row>
    <row r="13" spans="1:44" ht="12.75">
      <c r="A13" s="286" t="s">
        <v>337</v>
      </c>
      <c r="B13" s="70" t="s">
        <v>19</v>
      </c>
      <c r="C13" s="70"/>
      <c r="D13" s="71">
        <v>3</v>
      </c>
      <c r="E13" s="72"/>
      <c r="F13" s="72"/>
      <c r="G13" s="72"/>
      <c r="H13" s="72"/>
      <c r="I13" s="73"/>
      <c r="J13" s="72">
        <v>0</v>
      </c>
      <c r="K13" s="72">
        <v>0</v>
      </c>
      <c r="L13" s="72">
        <v>0</v>
      </c>
      <c r="M13" s="72" t="s">
        <v>20</v>
      </c>
      <c r="N13" s="73">
        <v>3</v>
      </c>
      <c r="O13" s="74"/>
      <c r="P13" s="72"/>
      <c r="Q13" s="72"/>
      <c r="R13" s="72"/>
      <c r="S13" s="73"/>
      <c r="T13" s="74"/>
      <c r="U13" s="72"/>
      <c r="V13" s="72"/>
      <c r="W13" s="72"/>
      <c r="X13" s="73"/>
      <c r="Y13" s="74"/>
      <c r="Z13" s="72"/>
      <c r="AA13" s="72"/>
      <c r="AB13" s="72"/>
      <c r="AC13" s="73"/>
      <c r="AD13" s="74"/>
      <c r="AE13" s="72"/>
      <c r="AF13" s="72"/>
      <c r="AG13" s="72"/>
      <c r="AH13" s="73"/>
      <c r="AI13" s="72"/>
      <c r="AJ13" s="72"/>
      <c r="AK13" s="72"/>
      <c r="AL13" s="72"/>
      <c r="AM13" s="72"/>
      <c r="AN13" s="134"/>
      <c r="AO13" s="72"/>
      <c r="AP13" s="72"/>
      <c r="AQ13" s="72"/>
      <c r="AR13" s="165"/>
    </row>
    <row r="14" spans="1:44" ht="12.75">
      <c r="A14" s="287" t="s">
        <v>338</v>
      </c>
      <c r="B14" s="70" t="s">
        <v>21</v>
      </c>
      <c r="C14" s="70">
        <v>9</v>
      </c>
      <c r="D14" s="71">
        <v>3</v>
      </c>
      <c r="E14" s="72">
        <v>9</v>
      </c>
      <c r="F14" s="72">
        <v>0</v>
      </c>
      <c r="G14" s="72">
        <v>0</v>
      </c>
      <c r="H14" s="72" t="s">
        <v>16</v>
      </c>
      <c r="I14" s="73">
        <v>3</v>
      </c>
      <c r="J14" s="72"/>
      <c r="K14" s="72"/>
      <c r="L14" s="72"/>
      <c r="M14" s="72"/>
      <c r="N14" s="73"/>
      <c r="O14" s="74"/>
      <c r="P14" s="72"/>
      <c r="Q14" s="72"/>
      <c r="R14" s="72"/>
      <c r="S14" s="73"/>
      <c r="T14" s="74"/>
      <c r="U14" s="72"/>
      <c r="V14" s="72"/>
      <c r="W14" s="72"/>
      <c r="X14" s="73"/>
      <c r="Y14" s="74"/>
      <c r="Z14" s="72"/>
      <c r="AA14" s="72"/>
      <c r="AB14" s="72"/>
      <c r="AC14" s="73"/>
      <c r="AD14" s="74"/>
      <c r="AE14" s="72"/>
      <c r="AF14" s="72"/>
      <c r="AG14" s="72"/>
      <c r="AH14" s="73"/>
      <c r="AI14" s="72"/>
      <c r="AJ14" s="72"/>
      <c r="AK14" s="72"/>
      <c r="AL14" s="72"/>
      <c r="AM14" s="72"/>
      <c r="AN14" s="134"/>
      <c r="AO14" s="72"/>
      <c r="AP14" s="72"/>
      <c r="AQ14" s="72"/>
      <c r="AR14" s="165"/>
    </row>
    <row r="15" spans="1:44" ht="12.75">
      <c r="A15" s="287" t="s">
        <v>339</v>
      </c>
      <c r="B15" s="70" t="s">
        <v>22</v>
      </c>
      <c r="C15" s="70">
        <v>15</v>
      </c>
      <c r="D15" s="71">
        <v>3</v>
      </c>
      <c r="E15" s="72"/>
      <c r="F15" s="72"/>
      <c r="G15" s="72"/>
      <c r="H15" s="72"/>
      <c r="I15" s="73"/>
      <c r="J15" s="72"/>
      <c r="K15" s="72"/>
      <c r="L15" s="72"/>
      <c r="M15" s="72"/>
      <c r="N15" s="73"/>
      <c r="O15" s="74">
        <v>9</v>
      </c>
      <c r="P15" s="72">
        <v>0</v>
      </c>
      <c r="Q15" s="72">
        <v>6</v>
      </c>
      <c r="R15" s="72" t="s">
        <v>18</v>
      </c>
      <c r="S15" s="73">
        <v>3</v>
      </c>
      <c r="T15" s="74"/>
      <c r="U15" s="72"/>
      <c r="V15" s="72"/>
      <c r="W15" s="72"/>
      <c r="X15" s="73"/>
      <c r="Y15" s="74"/>
      <c r="Z15" s="72"/>
      <c r="AA15" s="72"/>
      <c r="AB15" s="72"/>
      <c r="AC15" s="73"/>
      <c r="AD15" s="74"/>
      <c r="AE15" s="72"/>
      <c r="AF15" s="72"/>
      <c r="AG15" s="72"/>
      <c r="AH15" s="73"/>
      <c r="AI15" s="72"/>
      <c r="AJ15" s="72"/>
      <c r="AK15" s="72"/>
      <c r="AL15" s="72"/>
      <c r="AM15" s="72"/>
      <c r="AN15" s="134"/>
      <c r="AO15" s="72"/>
      <c r="AP15" s="72"/>
      <c r="AQ15" s="72"/>
      <c r="AR15" s="165"/>
    </row>
    <row r="16" spans="1:44" ht="12.75">
      <c r="A16" s="287" t="s">
        <v>340</v>
      </c>
      <c r="B16" s="70" t="s">
        <v>23</v>
      </c>
      <c r="C16" s="70">
        <v>15</v>
      </c>
      <c r="D16" s="71">
        <v>5</v>
      </c>
      <c r="E16" s="72"/>
      <c r="F16" s="72"/>
      <c r="G16" s="72"/>
      <c r="H16" s="72"/>
      <c r="I16" s="73"/>
      <c r="J16" s="72">
        <v>9</v>
      </c>
      <c r="K16" s="72">
        <v>3</v>
      </c>
      <c r="L16" s="170">
        <v>3</v>
      </c>
      <c r="M16" s="72" t="s">
        <v>16</v>
      </c>
      <c r="N16" s="73">
        <v>5</v>
      </c>
      <c r="O16" s="74"/>
      <c r="P16" s="72"/>
      <c r="Q16" s="72"/>
      <c r="R16" s="72"/>
      <c r="S16" s="73"/>
      <c r="T16" s="74"/>
      <c r="U16" s="72"/>
      <c r="V16" s="72"/>
      <c r="W16" s="72"/>
      <c r="X16" s="73"/>
      <c r="Y16" s="74"/>
      <c r="Z16" s="72"/>
      <c r="AA16" s="72"/>
      <c r="AB16" s="72"/>
      <c r="AC16" s="73"/>
      <c r="AD16" s="74"/>
      <c r="AE16" s="72"/>
      <c r="AF16" s="72"/>
      <c r="AG16" s="72"/>
      <c r="AH16" s="73"/>
      <c r="AI16" s="72"/>
      <c r="AJ16" s="72"/>
      <c r="AK16" s="72"/>
      <c r="AL16" s="72"/>
      <c r="AM16" s="72"/>
      <c r="AN16" s="134"/>
      <c r="AO16" s="72"/>
      <c r="AP16" s="72"/>
      <c r="AQ16" s="72"/>
      <c r="AR16" s="165"/>
    </row>
    <row r="17" spans="1:44" ht="12.75">
      <c r="A17" s="287" t="s">
        <v>341</v>
      </c>
      <c r="B17" s="70" t="s">
        <v>24</v>
      </c>
      <c r="C17" s="166">
        <v>15</v>
      </c>
      <c r="D17" s="167">
        <v>5</v>
      </c>
      <c r="E17" s="168"/>
      <c r="F17" s="168"/>
      <c r="G17" s="168"/>
      <c r="H17" s="168"/>
      <c r="I17" s="166"/>
      <c r="J17" s="168"/>
      <c r="K17" s="168"/>
      <c r="L17" s="168"/>
      <c r="M17" s="168"/>
      <c r="N17" s="166"/>
      <c r="O17" s="74">
        <v>9</v>
      </c>
      <c r="P17" s="72">
        <v>3</v>
      </c>
      <c r="Q17" s="72">
        <v>3</v>
      </c>
      <c r="R17" s="72" t="s">
        <v>16</v>
      </c>
      <c r="S17" s="73">
        <v>5</v>
      </c>
      <c r="T17" s="74"/>
      <c r="U17" s="72"/>
      <c r="V17" s="72"/>
      <c r="W17" s="72"/>
      <c r="X17" s="73"/>
      <c r="Y17" s="74"/>
      <c r="Z17" s="72"/>
      <c r="AA17" s="72"/>
      <c r="AB17" s="72"/>
      <c r="AC17" s="73"/>
      <c r="AD17" s="74"/>
      <c r="AE17" s="72"/>
      <c r="AF17" s="72"/>
      <c r="AG17" s="72"/>
      <c r="AH17" s="73"/>
      <c r="AI17" s="72"/>
      <c r="AJ17" s="72"/>
      <c r="AK17" s="72"/>
      <c r="AL17" s="72"/>
      <c r="AM17" s="72"/>
      <c r="AN17" s="134"/>
      <c r="AO17" s="72"/>
      <c r="AP17" s="72"/>
      <c r="AQ17" s="72"/>
      <c r="AR17" s="165"/>
    </row>
    <row r="18" spans="1:44" ht="12.75">
      <c r="A18" s="288" t="s">
        <v>342</v>
      </c>
      <c r="B18" s="70" t="s">
        <v>116</v>
      </c>
      <c r="C18" s="169">
        <v>12</v>
      </c>
      <c r="D18" s="204">
        <v>6</v>
      </c>
      <c r="E18" s="168">
        <v>6</v>
      </c>
      <c r="F18" s="168">
        <v>6</v>
      </c>
      <c r="G18" s="168">
        <v>0</v>
      </c>
      <c r="H18" s="168" t="s">
        <v>16</v>
      </c>
      <c r="I18" s="166">
        <v>6</v>
      </c>
      <c r="J18" s="168"/>
      <c r="K18" s="168"/>
      <c r="L18" s="171"/>
      <c r="M18" s="168"/>
      <c r="N18" s="166"/>
      <c r="O18" s="74"/>
      <c r="P18" s="72"/>
      <c r="Q18" s="72"/>
      <c r="R18" s="72"/>
      <c r="S18" s="73"/>
      <c r="T18" s="74"/>
      <c r="U18" s="72"/>
      <c r="V18" s="72"/>
      <c r="W18" s="72"/>
      <c r="X18" s="73"/>
      <c r="Y18" s="74"/>
      <c r="Z18" s="72"/>
      <c r="AA18" s="72"/>
      <c r="AB18" s="72"/>
      <c r="AC18" s="73"/>
      <c r="AD18" s="74"/>
      <c r="AE18" s="72"/>
      <c r="AF18" s="72"/>
      <c r="AG18" s="72"/>
      <c r="AH18" s="73"/>
      <c r="AI18" s="72"/>
      <c r="AJ18" s="72"/>
      <c r="AK18" s="72"/>
      <c r="AL18" s="72"/>
      <c r="AM18" s="72"/>
      <c r="AN18" s="134"/>
      <c r="AO18" s="72"/>
      <c r="AP18" s="72"/>
      <c r="AQ18" s="72"/>
      <c r="AR18" s="165"/>
    </row>
    <row r="19" spans="1:44" ht="12.75">
      <c r="A19" s="288" t="s">
        <v>343</v>
      </c>
      <c r="B19" s="76" t="s">
        <v>117</v>
      </c>
      <c r="C19" s="136">
        <v>12</v>
      </c>
      <c r="D19" s="137">
        <v>6</v>
      </c>
      <c r="E19" s="139"/>
      <c r="F19" s="139"/>
      <c r="G19" s="139"/>
      <c r="H19" s="139"/>
      <c r="I19" s="140"/>
      <c r="J19" s="139">
        <v>6</v>
      </c>
      <c r="K19" s="139">
        <v>6</v>
      </c>
      <c r="L19" s="139">
        <v>0</v>
      </c>
      <c r="M19" s="139" t="s">
        <v>16</v>
      </c>
      <c r="N19" s="166">
        <v>6</v>
      </c>
      <c r="O19" s="80"/>
      <c r="P19" s="78"/>
      <c r="Q19" s="78"/>
      <c r="R19" s="78"/>
      <c r="S19" s="79"/>
      <c r="T19" s="80"/>
      <c r="U19" s="78"/>
      <c r="V19" s="78"/>
      <c r="W19" s="78"/>
      <c r="X19" s="79"/>
      <c r="Y19" s="80"/>
      <c r="Z19" s="78"/>
      <c r="AA19" s="78"/>
      <c r="AB19" s="78"/>
      <c r="AC19" s="79"/>
      <c r="AD19" s="80"/>
      <c r="AE19" s="78"/>
      <c r="AF19" s="78"/>
      <c r="AG19" s="78"/>
      <c r="AH19" s="79"/>
      <c r="AI19" s="78"/>
      <c r="AJ19" s="78"/>
      <c r="AK19" s="78"/>
      <c r="AL19" s="78"/>
      <c r="AM19" s="78"/>
      <c r="AN19" s="184"/>
      <c r="AO19" s="72"/>
      <c r="AP19" s="72"/>
      <c r="AQ19" s="72"/>
      <c r="AR19" s="165"/>
    </row>
    <row r="20" spans="1:44" ht="13.5" thickBot="1">
      <c r="A20" s="87"/>
      <c r="B20" s="88" t="s">
        <v>25</v>
      </c>
      <c r="C20" s="88">
        <f>SUM(C11:C19)</f>
        <v>114</v>
      </c>
      <c r="D20" s="89">
        <f>SUM(D11:D19)</f>
        <v>41</v>
      </c>
      <c r="E20" s="90"/>
      <c r="F20" s="90"/>
      <c r="G20" s="90"/>
      <c r="H20" s="90"/>
      <c r="I20" s="91"/>
      <c r="J20" s="90"/>
      <c r="K20" s="90"/>
      <c r="L20" s="90"/>
      <c r="M20" s="90"/>
      <c r="N20" s="91"/>
      <c r="O20" s="92"/>
      <c r="P20" s="90"/>
      <c r="Q20" s="90"/>
      <c r="R20" s="90"/>
      <c r="S20" s="91"/>
      <c r="T20" s="92"/>
      <c r="U20" s="90"/>
      <c r="V20" s="90"/>
      <c r="W20" s="90"/>
      <c r="X20" s="91"/>
      <c r="Y20" s="92"/>
      <c r="Z20" s="90"/>
      <c r="AA20" s="90"/>
      <c r="AB20" s="90"/>
      <c r="AC20" s="91"/>
      <c r="AD20" s="92"/>
      <c r="AE20" s="90"/>
      <c r="AF20" s="90"/>
      <c r="AG20" s="90"/>
      <c r="AH20" s="91"/>
      <c r="AI20" s="90"/>
      <c r="AJ20" s="90"/>
      <c r="AK20" s="90"/>
      <c r="AL20" s="90"/>
      <c r="AM20" s="90"/>
      <c r="AN20" s="120"/>
      <c r="AO20" s="187"/>
      <c r="AP20" s="187"/>
      <c r="AQ20" s="187"/>
      <c r="AR20" s="191"/>
    </row>
    <row r="21" spans="1:44" ht="18.75" thickBot="1">
      <c r="A21" s="87"/>
      <c r="B21" s="57" t="s">
        <v>109</v>
      </c>
      <c r="C21" s="58"/>
      <c r="D21" s="59"/>
      <c r="E21" s="60"/>
      <c r="F21" s="60"/>
      <c r="G21" s="60"/>
      <c r="H21" s="60"/>
      <c r="I21" s="61"/>
      <c r="J21" s="60"/>
      <c r="K21" s="60"/>
      <c r="L21" s="60"/>
      <c r="M21" s="60"/>
      <c r="N21" s="61"/>
      <c r="O21" s="62"/>
      <c r="P21" s="60"/>
      <c r="Q21" s="60"/>
      <c r="R21" s="60"/>
      <c r="S21" s="61"/>
      <c r="T21" s="62"/>
      <c r="U21" s="60"/>
      <c r="V21" s="60"/>
      <c r="W21" s="60"/>
      <c r="X21" s="61"/>
      <c r="Y21" s="62"/>
      <c r="Z21" s="60"/>
      <c r="AA21" s="60"/>
      <c r="AB21" s="60"/>
      <c r="AC21" s="61"/>
      <c r="AD21" s="62"/>
      <c r="AE21" s="60"/>
      <c r="AF21" s="60"/>
      <c r="AG21" s="60"/>
      <c r="AH21" s="61"/>
      <c r="AI21" s="60"/>
      <c r="AJ21" s="60"/>
      <c r="AK21" s="60"/>
      <c r="AL21" s="60"/>
      <c r="AM21" s="60"/>
      <c r="AN21" s="182"/>
      <c r="AO21" s="60"/>
      <c r="AP21" s="60"/>
      <c r="AQ21" s="60"/>
      <c r="AR21" s="190"/>
    </row>
    <row r="22" spans="1:44" ht="12.75">
      <c r="A22" s="63" t="s">
        <v>231</v>
      </c>
      <c r="B22" s="64" t="s">
        <v>26</v>
      </c>
      <c r="C22" s="64">
        <v>6</v>
      </c>
      <c r="D22" s="65">
        <v>2</v>
      </c>
      <c r="E22" s="66"/>
      <c r="F22" s="66"/>
      <c r="G22" s="66"/>
      <c r="H22" s="66"/>
      <c r="I22" s="67"/>
      <c r="J22" s="66">
        <v>6</v>
      </c>
      <c r="K22" s="66">
        <v>0</v>
      </c>
      <c r="L22" s="66">
        <v>0</v>
      </c>
      <c r="M22" s="66" t="s">
        <v>16</v>
      </c>
      <c r="N22" s="67">
        <v>2</v>
      </c>
      <c r="O22" s="68"/>
      <c r="P22" s="66"/>
      <c r="Q22" s="66"/>
      <c r="R22" s="66"/>
      <c r="S22" s="67"/>
      <c r="T22" s="68"/>
      <c r="U22" s="66"/>
      <c r="V22" s="66"/>
      <c r="W22" s="66"/>
      <c r="X22" s="67"/>
      <c r="Y22" s="68"/>
      <c r="Z22" s="66"/>
      <c r="AA22" s="66"/>
      <c r="AB22" s="66"/>
      <c r="AC22" s="67"/>
      <c r="AD22" s="68"/>
      <c r="AE22" s="66"/>
      <c r="AF22" s="66"/>
      <c r="AG22" s="66"/>
      <c r="AH22" s="67"/>
      <c r="AI22" s="66"/>
      <c r="AJ22" s="66"/>
      <c r="AK22" s="66"/>
      <c r="AL22" s="66"/>
      <c r="AM22" s="66"/>
      <c r="AN22" s="183"/>
      <c r="AO22" s="72"/>
      <c r="AP22" s="72"/>
      <c r="AQ22" s="72"/>
      <c r="AR22" s="165"/>
    </row>
    <row r="23" spans="1:44" ht="12.75">
      <c r="A23" s="173" t="s">
        <v>232</v>
      </c>
      <c r="B23" s="169" t="s">
        <v>27</v>
      </c>
      <c r="C23" s="169">
        <v>6</v>
      </c>
      <c r="D23" s="167">
        <v>3</v>
      </c>
      <c r="E23" s="168"/>
      <c r="F23" s="168"/>
      <c r="G23" s="168"/>
      <c r="H23" s="168"/>
      <c r="I23" s="166"/>
      <c r="J23" s="168"/>
      <c r="K23" s="168"/>
      <c r="L23" s="168"/>
      <c r="M23" s="168"/>
      <c r="N23" s="166"/>
      <c r="O23" s="174">
        <v>6</v>
      </c>
      <c r="P23" s="168">
        <v>0</v>
      </c>
      <c r="Q23" s="168">
        <v>0</v>
      </c>
      <c r="R23" s="168" t="s">
        <v>16</v>
      </c>
      <c r="S23" s="166">
        <v>3</v>
      </c>
      <c r="T23" s="174"/>
      <c r="U23" s="168"/>
      <c r="V23" s="168"/>
      <c r="W23" s="168"/>
      <c r="X23" s="166"/>
      <c r="Y23" s="74"/>
      <c r="Z23" s="72"/>
      <c r="AA23" s="72"/>
      <c r="AB23" s="72"/>
      <c r="AC23" s="73"/>
      <c r="AD23" s="74"/>
      <c r="AE23" s="72"/>
      <c r="AF23" s="72"/>
      <c r="AG23" s="72"/>
      <c r="AH23" s="73"/>
      <c r="AI23" s="72"/>
      <c r="AJ23" s="72"/>
      <c r="AK23" s="72"/>
      <c r="AL23" s="72"/>
      <c r="AM23" s="72"/>
      <c r="AN23" s="134"/>
      <c r="AO23" s="72"/>
      <c r="AP23" s="72"/>
      <c r="AQ23" s="72"/>
      <c r="AR23" s="165"/>
    </row>
    <row r="24" spans="1:44" ht="12.75">
      <c r="A24" s="173" t="s">
        <v>233</v>
      </c>
      <c r="B24" s="169" t="s">
        <v>28</v>
      </c>
      <c r="C24" s="169">
        <v>6</v>
      </c>
      <c r="D24" s="167">
        <v>2</v>
      </c>
      <c r="E24" s="168"/>
      <c r="F24" s="168"/>
      <c r="G24" s="168"/>
      <c r="H24" s="168"/>
      <c r="I24" s="166"/>
      <c r="J24" s="168"/>
      <c r="K24" s="168"/>
      <c r="L24" s="168"/>
      <c r="M24" s="168"/>
      <c r="N24" s="166"/>
      <c r="O24" s="174"/>
      <c r="P24" s="168"/>
      <c r="Q24" s="168"/>
      <c r="R24" s="168"/>
      <c r="S24" s="166"/>
      <c r="T24" s="174">
        <v>6</v>
      </c>
      <c r="U24" s="168">
        <v>0</v>
      </c>
      <c r="V24" s="168">
        <v>0</v>
      </c>
      <c r="W24" s="168" t="s">
        <v>16</v>
      </c>
      <c r="X24" s="166">
        <v>2</v>
      </c>
      <c r="Y24" s="74"/>
      <c r="Z24" s="72"/>
      <c r="AA24" s="72"/>
      <c r="AB24" s="72"/>
      <c r="AC24" s="73"/>
      <c r="AD24" s="74"/>
      <c r="AE24" s="72"/>
      <c r="AF24" s="72"/>
      <c r="AG24" s="72"/>
      <c r="AH24" s="73"/>
      <c r="AI24" s="72"/>
      <c r="AJ24" s="72"/>
      <c r="AK24" s="72"/>
      <c r="AL24" s="72"/>
      <c r="AM24" s="72"/>
      <c r="AN24" s="134"/>
      <c r="AO24" s="72"/>
      <c r="AP24" s="72"/>
      <c r="AQ24" s="72"/>
      <c r="AR24" s="165"/>
    </row>
    <row r="25" spans="1:44" ht="12.75">
      <c r="A25" s="173" t="s">
        <v>234</v>
      </c>
      <c r="B25" s="169" t="s">
        <v>29</v>
      </c>
      <c r="C25" s="169">
        <v>6</v>
      </c>
      <c r="D25" s="167">
        <v>3</v>
      </c>
      <c r="E25" s="168"/>
      <c r="F25" s="168"/>
      <c r="G25" s="168"/>
      <c r="H25" s="168"/>
      <c r="I25" s="166"/>
      <c r="J25" s="168"/>
      <c r="K25" s="168"/>
      <c r="L25" s="168"/>
      <c r="M25" s="168"/>
      <c r="N25" s="166"/>
      <c r="O25" s="174"/>
      <c r="P25" s="168"/>
      <c r="Q25" s="168"/>
      <c r="R25" s="168"/>
      <c r="S25" s="166"/>
      <c r="T25" s="174"/>
      <c r="U25" s="168"/>
      <c r="V25" s="168"/>
      <c r="W25" s="168"/>
      <c r="X25" s="166"/>
      <c r="Y25" s="174">
        <v>6</v>
      </c>
      <c r="Z25" s="168">
        <v>0</v>
      </c>
      <c r="AA25" s="168">
        <v>0</v>
      </c>
      <c r="AB25" s="168" t="s">
        <v>16</v>
      </c>
      <c r="AC25" s="166">
        <v>3</v>
      </c>
      <c r="AD25" s="74"/>
      <c r="AE25" s="72"/>
      <c r="AF25" s="72"/>
      <c r="AG25" s="72"/>
      <c r="AH25" s="73"/>
      <c r="AI25" s="72"/>
      <c r="AJ25" s="72"/>
      <c r="AK25" s="72"/>
      <c r="AL25" s="72"/>
      <c r="AM25" s="72"/>
      <c r="AN25" s="134"/>
      <c r="AO25" s="72"/>
      <c r="AP25" s="72"/>
      <c r="AQ25" s="72"/>
      <c r="AR25" s="165"/>
    </row>
    <row r="26" spans="1:44" ht="12.75">
      <c r="A26" s="173" t="s">
        <v>235</v>
      </c>
      <c r="B26" s="169" t="s">
        <v>30</v>
      </c>
      <c r="C26" s="169">
        <v>12</v>
      </c>
      <c r="D26" s="167">
        <v>3</v>
      </c>
      <c r="E26" s="168"/>
      <c r="F26" s="168"/>
      <c r="G26" s="168"/>
      <c r="H26" s="168"/>
      <c r="I26" s="166"/>
      <c r="J26" s="168"/>
      <c r="K26" s="168"/>
      <c r="L26" s="168"/>
      <c r="M26" s="168"/>
      <c r="N26" s="166"/>
      <c r="O26" s="174"/>
      <c r="P26" s="168"/>
      <c r="Q26" s="168"/>
      <c r="R26" s="168"/>
      <c r="S26" s="166"/>
      <c r="T26" s="174"/>
      <c r="U26" s="168"/>
      <c r="V26" s="168"/>
      <c r="W26" s="168"/>
      <c r="X26" s="166"/>
      <c r="Y26" s="74"/>
      <c r="Z26" s="72"/>
      <c r="AA26" s="72"/>
      <c r="AB26" s="72"/>
      <c r="AC26" s="73"/>
      <c r="AD26" s="93"/>
      <c r="AE26" s="93"/>
      <c r="AF26" s="93"/>
      <c r="AG26" s="93"/>
      <c r="AH26" s="71"/>
      <c r="AI26" s="93"/>
      <c r="AJ26" s="93"/>
      <c r="AK26" s="93"/>
      <c r="AL26" s="93"/>
      <c r="AM26" s="93"/>
      <c r="AN26" s="174">
        <v>6</v>
      </c>
      <c r="AO26" s="168">
        <v>6</v>
      </c>
      <c r="AP26" s="168">
        <v>0</v>
      </c>
      <c r="AQ26" s="168" t="s">
        <v>16</v>
      </c>
      <c r="AR26" s="205">
        <v>3</v>
      </c>
    </row>
    <row r="27" spans="1:44" ht="12.75">
      <c r="A27" s="173" t="s">
        <v>236</v>
      </c>
      <c r="B27" s="169" t="s">
        <v>118</v>
      </c>
      <c r="C27" s="169">
        <v>9</v>
      </c>
      <c r="D27" s="167">
        <v>4</v>
      </c>
      <c r="E27" s="168"/>
      <c r="F27" s="168"/>
      <c r="G27" s="168"/>
      <c r="H27" s="168"/>
      <c r="I27" s="166"/>
      <c r="J27" s="168"/>
      <c r="K27" s="168"/>
      <c r="L27" s="168"/>
      <c r="M27" s="168"/>
      <c r="N27" s="166"/>
      <c r="O27" s="174"/>
      <c r="P27" s="168"/>
      <c r="Q27" s="168"/>
      <c r="R27" s="168"/>
      <c r="S27" s="166"/>
      <c r="T27" s="174"/>
      <c r="U27" s="168"/>
      <c r="V27" s="168"/>
      <c r="W27" s="168"/>
      <c r="X27" s="166"/>
      <c r="Y27" s="74"/>
      <c r="Z27" s="72"/>
      <c r="AA27" s="72"/>
      <c r="AB27" s="72"/>
      <c r="AC27" s="73"/>
      <c r="AD27" s="174">
        <v>6</v>
      </c>
      <c r="AE27" s="168">
        <v>0</v>
      </c>
      <c r="AF27" s="168">
        <v>3</v>
      </c>
      <c r="AG27" s="168" t="s">
        <v>16</v>
      </c>
      <c r="AH27" s="166">
        <v>4</v>
      </c>
      <c r="AI27" s="72"/>
      <c r="AJ27" s="72"/>
      <c r="AK27" s="72"/>
      <c r="AL27" s="72"/>
      <c r="AM27" s="72"/>
      <c r="AN27" s="134"/>
      <c r="AO27" s="72"/>
      <c r="AP27" s="72"/>
      <c r="AQ27" s="72"/>
      <c r="AR27" s="165"/>
    </row>
    <row r="28" spans="1:44" ht="12.75">
      <c r="A28" s="173" t="s">
        <v>237</v>
      </c>
      <c r="B28" s="169" t="s">
        <v>119</v>
      </c>
      <c r="C28" s="169">
        <v>12</v>
      </c>
      <c r="D28" s="167">
        <v>3</v>
      </c>
      <c r="E28" s="168"/>
      <c r="F28" s="168"/>
      <c r="G28" s="168"/>
      <c r="H28" s="168"/>
      <c r="I28" s="166"/>
      <c r="J28" s="168"/>
      <c r="K28" s="168"/>
      <c r="L28" s="168"/>
      <c r="M28" s="168"/>
      <c r="N28" s="166"/>
      <c r="O28" s="174">
        <v>6</v>
      </c>
      <c r="P28" s="168">
        <v>6</v>
      </c>
      <c r="Q28" s="168">
        <v>0</v>
      </c>
      <c r="R28" s="168" t="s">
        <v>16</v>
      </c>
      <c r="S28" s="166">
        <v>3</v>
      </c>
      <c r="T28" s="174"/>
      <c r="U28" s="168"/>
      <c r="V28" s="168"/>
      <c r="W28" s="168"/>
      <c r="X28" s="166"/>
      <c r="Y28" s="74"/>
      <c r="Z28" s="72"/>
      <c r="AA28" s="72"/>
      <c r="AB28" s="72"/>
      <c r="AC28" s="73"/>
      <c r="AD28" s="74"/>
      <c r="AE28" s="72"/>
      <c r="AF28" s="72"/>
      <c r="AG28" s="72"/>
      <c r="AH28" s="73"/>
      <c r="AI28" s="72"/>
      <c r="AJ28" s="72"/>
      <c r="AK28" s="72"/>
      <c r="AL28" s="72"/>
      <c r="AM28" s="72"/>
      <c r="AN28" s="134"/>
      <c r="AO28" s="72"/>
      <c r="AP28" s="72"/>
      <c r="AQ28" s="72"/>
      <c r="AR28" s="165"/>
    </row>
    <row r="29" spans="1:44" ht="13.5" thickBot="1">
      <c r="A29" s="175"/>
      <c r="B29" s="186" t="s">
        <v>32</v>
      </c>
      <c r="C29" s="176">
        <v>9</v>
      </c>
      <c r="D29" s="177">
        <v>3</v>
      </c>
      <c r="E29" s="178"/>
      <c r="F29" s="178"/>
      <c r="G29" s="178"/>
      <c r="H29" s="178"/>
      <c r="I29" s="179"/>
      <c r="J29" s="178"/>
      <c r="K29" s="178"/>
      <c r="L29" s="178"/>
      <c r="M29" s="178"/>
      <c r="N29" s="179"/>
      <c r="O29" s="180"/>
      <c r="P29" s="178"/>
      <c r="Q29" s="178"/>
      <c r="R29" s="178"/>
      <c r="S29" s="179"/>
      <c r="T29" s="98">
        <v>0</v>
      </c>
      <c r="U29" s="96">
        <v>9</v>
      </c>
      <c r="V29" s="96">
        <v>0</v>
      </c>
      <c r="W29" s="96" t="s">
        <v>18</v>
      </c>
      <c r="X29" s="97">
        <v>3</v>
      </c>
      <c r="AD29" s="98"/>
      <c r="AE29" s="96"/>
      <c r="AF29" s="96"/>
      <c r="AG29" s="96"/>
      <c r="AH29" s="97"/>
      <c r="AI29" s="96"/>
      <c r="AJ29" s="96"/>
      <c r="AK29" s="96"/>
      <c r="AL29" s="96"/>
      <c r="AM29" s="96"/>
      <c r="AN29" s="119"/>
      <c r="AO29" s="96"/>
      <c r="AP29" s="96"/>
      <c r="AQ29" s="96"/>
      <c r="AR29" s="192"/>
    </row>
    <row r="30" spans="1:44" ht="14.25" thickBot="1" thickTop="1">
      <c r="A30" s="99"/>
      <c r="B30" s="100" t="s">
        <v>25</v>
      </c>
      <c r="C30" s="101">
        <f>SUM(C22:C29)</f>
        <v>66</v>
      </c>
      <c r="D30" s="102">
        <f>SUM(D22:D29)</f>
        <v>23</v>
      </c>
      <c r="E30" s="103"/>
      <c r="F30" s="103"/>
      <c r="G30" s="103"/>
      <c r="H30" s="103"/>
      <c r="I30" s="104"/>
      <c r="J30" s="103"/>
      <c r="K30" s="103"/>
      <c r="L30" s="103"/>
      <c r="M30" s="103"/>
      <c r="N30" s="104"/>
      <c r="O30" s="105"/>
      <c r="P30" s="103"/>
      <c r="Q30" s="103"/>
      <c r="R30" s="103"/>
      <c r="S30" s="104"/>
      <c r="T30" s="105"/>
      <c r="U30" s="103"/>
      <c r="V30" s="103"/>
      <c r="W30" s="103"/>
      <c r="X30" s="104"/>
      <c r="Y30" s="105"/>
      <c r="Z30" s="103"/>
      <c r="AA30" s="103"/>
      <c r="AB30" s="103"/>
      <c r="AC30" s="104"/>
      <c r="AD30" s="105"/>
      <c r="AE30" s="103"/>
      <c r="AF30" s="103"/>
      <c r="AG30" s="103"/>
      <c r="AH30" s="104"/>
      <c r="AI30" s="103"/>
      <c r="AJ30" s="103"/>
      <c r="AK30" s="103"/>
      <c r="AL30" s="103"/>
      <c r="AM30" s="103"/>
      <c r="AN30" s="185"/>
      <c r="AO30" s="103"/>
      <c r="AP30" s="103"/>
      <c r="AQ30" s="103"/>
      <c r="AR30" s="193"/>
    </row>
    <row r="41" ht="13.5" thickBot="1"/>
    <row r="42" spans="1:44" ht="13.5" thickBot="1">
      <c r="A42" s="39"/>
      <c r="B42" s="33" t="s">
        <v>33</v>
      </c>
      <c r="C42" s="34"/>
      <c r="D42" s="35"/>
      <c r="E42" s="36"/>
      <c r="F42" s="36"/>
      <c r="G42" s="36"/>
      <c r="H42" s="36"/>
      <c r="I42" s="37"/>
      <c r="J42" s="36"/>
      <c r="K42" s="36"/>
      <c r="L42" s="36"/>
      <c r="M42" s="36"/>
      <c r="N42" s="37"/>
      <c r="O42" s="38"/>
      <c r="P42" s="36"/>
      <c r="Q42" s="36"/>
      <c r="R42" s="36"/>
      <c r="S42" s="37"/>
      <c r="T42" s="38"/>
      <c r="U42" s="36"/>
      <c r="V42" s="36"/>
      <c r="W42" s="36"/>
      <c r="X42" s="37"/>
      <c r="Y42" s="38"/>
      <c r="Z42" s="36"/>
      <c r="AA42" s="36"/>
      <c r="AB42" s="36"/>
      <c r="AC42" s="37"/>
      <c r="AD42" s="38"/>
      <c r="AE42" s="36"/>
      <c r="AF42" s="36"/>
      <c r="AG42" s="36"/>
      <c r="AH42" s="37"/>
      <c r="AI42" s="36"/>
      <c r="AJ42" s="36"/>
      <c r="AK42" s="36"/>
      <c r="AL42" s="36"/>
      <c r="AM42" s="36"/>
      <c r="AN42" s="194"/>
      <c r="AO42" s="36"/>
      <c r="AP42" s="36"/>
      <c r="AQ42" s="36"/>
      <c r="AR42" s="196"/>
    </row>
    <row r="43" spans="1:44" ht="12.75">
      <c r="A43" s="286" t="s">
        <v>344</v>
      </c>
      <c r="B43" s="64" t="s">
        <v>34</v>
      </c>
      <c r="C43" s="64">
        <v>9</v>
      </c>
      <c r="D43" s="65">
        <v>3</v>
      </c>
      <c r="E43" s="66">
        <v>9</v>
      </c>
      <c r="F43" s="66">
        <v>0</v>
      </c>
      <c r="G43" s="66">
        <v>0</v>
      </c>
      <c r="H43" s="66" t="s">
        <v>16</v>
      </c>
      <c r="I43" s="67">
        <v>3</v>
      </c>
      <c r="J43" s="66"/>
      <c r="K43" s="66"/>
      <c r="L43" s="66"/>
      <c r="M43" s="66"/>
      <c r="N43" s="67"/>
      <c r="O43" s="68"/>
      <c r="P43" s="66"/>
      <c r="Q43" s="66"/>
      <c r="R43" s="66"/>
      <c r="S43" s="67"/>
      <c r="T43" s="68"/>
      <c r="U43" s="66"/>
      <c r="V43" s="66"/>
      <c r="W43" s="66"/>
      <c r="X43" s="67"/>
      <c r="Y43" s="68"/>
      <c r="Z43" s="66"/>
      <c r="AA43" s="66"/>
      <c r="AB43" s="66"/>
      <c r="AC43" s="67"/>
      <c r="AD43" s="68"/>
      <c r="AE43" s="66"/>
      <c r="AF43" s="66"/>
      <c r="AG43" s="66"/>
      <c r="AH43" s="67"/>
      <c r="AI43" s="66"/>
      <c r="AJ43" s="66"/>
      <c r="AK43" s="66"/>
      <c r="AL43" s="66"/>
      <c r="AM43" s="66"/>
      <c r="AN43" s="183"/>
      <c r="AO43" s="72"/>
      <c r="AP43" s="72"/>
      <c r="AQ43" s="72"/>
      <c r="AR43" s="165"/>
    </row>
    <row r="44" spans="1:44" ht="12.75">
      <c r="A44" s="292" t="s">
        <v>345</v>
      </c>
      <c r="B44" s="169" t="s">
        <v>35</v>
      </c>
      <c r="C44" s="70">
        <v>6</v>
      </c>
      <c r="D44" s="71">
        <v>2</v>
      </c>
      <c r="E44" s="72"/>
      <c r="F44" s="72"/>
      <c r="G44" s="72"/>
      <c r="H44" s="72"/>
      <c r="I44" s="73"/>
      <c r="J44" s="72">
        <v>0</v>
      </c>
      <c r="K44" s="72">
        <v>0</v>
      </c>
      <c r="L44" s="72">
        <v>6</v>
      </c>
      <c r="M44" s="72" t="s">
        <v>18</v>
      </c>
      <c r="N44" s="73">
        <v>2</v>
      </c>
      <c r="O44" s="74"/>
      <c r="P44" s="72"/>
      <c r="Q44" s="72"/>
      <c r="R44" s="72"/>
      <c r="S44" s="73"/>
      <c r="T44" s="74"/>
      <c r="U44" s="72"/>
      <c r="V44" s="72"/>
      <c r="W44" s="72"/>
      <c r="X44" s="73"/>
      <c r="Y44" s="74"/>
      <c r="Z44" s="72"/>
      <c r="AA44" s="72"/>
      <c r="AB44" s="72"/>
      <c r="AC44" s="73"/>
      <c r="AD44" s="74"/>
      <c r="AE44" s="72"/>
      <c r="AF44" s="72"/>
      <c r="AG44" s="72"/>
      <c r="AH44" s="73"/>
      <c r="AI44" s="72"/>
      <c r="AJ44" s="72"/>
      <c r="AK44" s="72"/>
      <c r="AL44" s="72"/>
      <c r="AM44" s="72"/>
      <c r="AN44" s="134"/>
      <c r="AO44" s="72"/>
      <c r="AP44" s="72"/>
      <c r="AQ44" s="72"/>
      <c r="AR44" s="165"/>
    </row>
    <row r="45" spans="1:44" ht="12.75">
      <c r="A45" s="292" t="s">
        <v>346</v>
      </c>
      <c r="B45" s="70" t="s">
        <v>36</v>
      </c>
      <c r="C45" s="70">
        <v>6</v>
      </c>
      <c r="D45" s="71">
        <v>2</v>
      </c>
      <c r="E45" s="72"/>
      <c r="F45" s="72"/>
      <c r="G45" s="72"/>
      <c r="H45" s="72"/>
      <c r="I45" s="73"/>
      <c r="J45" s="72">
        <v>6</v>
      </c>
      <c r="K45" s="72">
        <v>0</v>
      </c>
      <c r="L45" s="72">
        <v>0</v>
      </c>
      <c r="M45" s="72" t="s">
        <v>16</v>
      </c>
      <c r="N45" s="73">
        <v>2</v>
      </c>
      <c r="O45" s="74"/>
      <c r="P45" s="72"/>
      <c r="Q45" s="72"/>
      <c r="R45" s="72"/>
      <c r="S45" s="73"/>
      <c r="T45" s="74"/>
      <c r="U45" s="72"/>
      <c r="V45" s="72"/>
      <c r="W45" s="72"/>
      <c r="X45" s="73"/>
      <c r="Y45" s="74"/>
      <c r="Z45" s="72"/>
      <c r="AA45" s="72"/>
      <c r="AB45" s="72"/>
      <c r="AC45" s="73"/>
      <c r="AD45" s="74"/>
      <c r="AE45" s="72"/>
      <c r="AF45" s="72"/>
      <c r="AG45" s="72"/>
      <c r="AH45" s="73"/>
      <c r="AI45" s="72"/>
      <c r="AJ45" s="72"/>
      <c r="AK45" s="72"/>
      <c r="AL45" s="72"/>
      <c r="AM45" s="72"/>
      <c r="AN45" s="134"/>
      <c r="AO45" s="72"/>
      <c r="AP45" s="72"/>
      <c r="AQ45" s="72"/>
      <c r="AR45" s="165"/>
    </row>
    <row r="46" spans="1:44" ht="12.75">
      <c r="A46" s="135" t="s">
        <v>238</v>
      </c>
      <c r="B46" s="136" t="s">
        <v>121</v>
      </c>
      <c r="C46" s="136">
        <v>12</v>
      </c>
      <c r="D46" s="137">
        <v>5</v>
      </c>
      <c r="E46" s="78">
        <v>6</v>
      </c>
      <c r="F46" s="78">
        <v>6</v>
      </c>
      <c r="G46" s="78">
        <v>0</v>
      </c>
      <c r="H46" s="78" t="s">
        <v>16</v>
      </c>
      <c r="I46" s="79">
        <v>5</v>
      </c>
      <c r="J46" s="78"/>
      <c r="K46" s="78"/>
      <c r="L46" s="78"/>
      <c r="M46" s="78"/>
      <c r="N46" s="79"/>
      <c r="O46" s="80"/>
      <c r="P46" s="78"/>
      <c r="Q46" s="78"/>
      <c r="R46" s="78"/>
      <c r="S46" s="79"/>
      <c r="T46" s="80"/>
      <c r="U46" s="78"/>
      <c r="V46" s="78"/>
      <c r="W46" s="78"/>
      <c r="X46" s="79"/>
      <c r="Y46" s="138"/>
      <c r="Z46" s="139"/>
      <c r="AA46" s="139"/>
      <c r="AB46" s="139"/>
      <c r="AC46" s="140"/>
      <c r="AD46" s="80"/>
      <c r="AE46" s="78"/>
      <c r="AF46" s="78"/>
      <c r="AG46" s="78"/>
      <c r="AH46" s="73"/>
      <c r="AI46" s="72"/>
      <c r="AJ46" s="72"/>
      <c r="AK46" s="72"/>
      <c r="AL46" s="72"/>
      <c r="AM46" s="72"/>
      <c r="AN46" s="184"/>
      <c r="AO46" s="72"/>
      <c r="AP46" s="72"/>
      <c r="AQ46" s="72"/>
      <c r="AR46" s="165"/>
    </row>
    <row r="47" spans="1:44" ht="12.75">
      <c r="A47" s="69" t="s">
        <v>239</v>
      </c>
      <c r="B47" s="169" t="s">
        <v>122</v>
      </c>
      <c r="C47" s="70">
        <v>12</v>
      </c>
      <c r="D47" s="71">
        <v>4</v>
      </c>
      <c r="E47" s="72">
        <v>6</v>
      </c>
      <c r="F47" s="72">
        <v>0</v>
      </c>
      <c r="G47" s="72">
        <v>6</v>
      </c>
      <c r="H47" s="72" t="s">
        <v>18</v>
      </c>
      <c r="I47" s="73">
        <v>4</v>
      </c>
      <c r="J47" s="72"/>
      <c r="K47" s="72"/>
      <c r="L47" s="72"/>
      <c r="M47" s="72"/>
      <c r="N47" s="73"/>
      <c r="O47" s="74"/>
      <c r="P47" s="72"/>
      <c r="Q47" s="72"/>
      <c r="R47" s="72"/>
      <c r="S47" s="73"/>
      <c r="T47" s="74"/>
      <c r="U47" s="72"/>
      <c r="V47" s="72"/>
      <c r="W47" s="72"/>
      <c r="X47" s="73"/>
      <c r="Y47" s="74"/>
      <c r="Z47" s="72"/>
      <c r="AA47" s="72"/>
      <c r="AB47" s="72"/>
      <c r="AC47" s="73"/>
      <c r="AD47" s="74"/>
      <c r="AE47" s="72"/>
      <c r="AF47" s="72"/>
      <c r="AG47" s="72"/>
      <c r="AH47" s="73"/>
      <c r="AI47" s="72"/>
      <c r="AJ47" s="72"/>
      <c r="AK47" s="72"/>
      <c r="AL47" s="72"/>
      <c r="AM47" s="72"/>
      <c r="AN47" s="134"/>
      <c r="AO47" s="72"/>
      <c r="AP47" s="72"/>
      <c r="AQ47" s="72"/>
      <c r="AR47" s="165"/>
    </row>
    <row r="48" spans="1:44" ht="12.75">
      <c r="A48" s="69" t="s">
        <v>240</v>
      </c>
      <c r="B48" s="169" t="s">
        <v>123</v>
      </c>
      <c r="C48" s="70">
        <v>9</v>
      </c>
      <c r="D48" s="71">
        <v>3</v>
      </c>
      <c r="E48" s="72"/>
      <c r="F48" s="72"/>
      <c r="G48" s="72"/>
      <c r="H48" s="72"/>
      <c r="I48" s="73"/>
      <c r="J48" s="72">
        <v>6</v>
      </c>
      <c r="K48" s="72">
        <v>0</v>
      </c>
      <c r="L48" s="72">
        <v>3</v>
      </c>
      <c r="M48" s="72" t="s">
        <v>16</v>
      </c>
      <c r="N48" s="73">
        <v>3</v>
      </c>
      <c r="O48" s="74"/>
      <c r="P48" s="72"/>
      <c r="Q48" s="72"/>
      <c r="R48" s="72"/>
      <c r="S48" s="73"/>
      <c r="T48" s="74"/>
      <c r="U48" s="72"/>
      <c r="V48" s="72"/>
      <c r="W48" s="72"/>
      <c r="X48" s="73"/>
      <c r="Y48" s="74"/>
      <c r="Z48" s="72"/>
      <c r="AA48" s="72"/>
      <c r="AB48" s="72"/>
      <c r="AC48" s="73"/>
      <c r="AD48" s="74"/>
      <c r="AE48" s="72"/>
      <c r="AF48" s="72"/>
      <c r="AG48" s="72"/>
      <c r="AH48" s="73"/>
      <c r="AI48" s="72"/>
      <c r="AJ48" s="72"/>
      <c r="AK48" s="72"/>
      <c r="AL48" s="72"/>
      <c r="AM48" s="72"/>
      <c r="AN48" s="134"/>
      <c r="AO48" s="72"/>
      <c r="AP48" s="72"/>
      <c r="AQ48" s="72"/>
      <c r="AR48" s="165"/>
    </row>
    <row r="49" spans="1:44" ht="12.75">
      <c r="A49" s="287" t="s">
        <v>347</v>
      </c>
      <c r="B49" s="169" t="s">
        <v>124</v>
      </c>
      <c r="C49" s="70">
        <v>15</v>
      </c>
      <c r="D49" s="71">
        <v>4</v>
      </c>
      <c r="E49" s="72"/>
      <c r="F49" s="72"/>
      <c r="G49" s="72"/>
      <c r="H49" s="72"/>
      <c r="I49" s="73"/>
      <c r="J49" s="72"/>
      <c r="K49" s="72"/>
      <c r="L49" s="72"/>
      <c r="M49" s="72"/>
      <c r="N49" s="73"/>
      <c r="O49" s="74"/>
      <c r="P49" s="72"/>
      <c r="Q49" s="72"/>
      <c r="R49" s="72"/>
      <c r="S49" s="73"/>
      <c r="T49" s="74">
        <v>9</v>
      </c>
      <c r="U49" s="72">
        <v>6</v>
      </c>
      <c r="V49" s="72">
        <v>0</v>
      </c>
      <c r="W49" s="72" t="s">
        <v>18</v>
      </c>
      <c r="X49" s="73">
        <v>4</v>
      </c>
      <c r="Y49" s="74"/>
      <c r="Z49" s="72"/>
      <c r="AA49" s="72"/>
      <c r="AB49" s="72"/>
      <c r="AC49" s="73"/>
      <c r="AD49" s="74"/>
      <c r="AE49" s="72"/>
      <c r="AF49" s="72"/>
      <c r="AG49" s="72"/>
      <c r="AH49" s="73"/>
      <c r="AI49" s="72"/>
      <c r="AJ49" s="72"/>
      <c r="AK49" s="72"/>
      <c r="AL49" s="72"/>
      <c r="AM49" s="72"/>
      <c r="AN49" s="134"/>
      <c r="AO49" s="72"/>
      <c r="AP49" s="72"/>
      <c r="AQ49" s="72"/>
      <c r="AR49" s="165"/>
    </row>
    <row r="50" spans="1:44" ht="12.75">
      <c r="A50" s="281" t="s">
        <v>348</v>
      </c>
      <c r="B50" s="136" t="s">
        <v>125</v>
      </c>
      <c r="C50" s="76">
        <v>15</v>
      </c>
      <c r="D50" s="77">
        <v>5</v>
      </c>
      <c r="E50" s="78"/>
      <c r="F50" s="78"/>
      <c r="G50" s="78"/>
      <c r="H50" s="78"/>
      <c r="I50" s="79"/>
      <c r="J50" s="78"/>
      <c r="K50" s="78"/>
      <c r="L50" s="78"/>
      <c r="M50" s="78"/>
      <c r="N50" s="79"/>
      <c r="O50" s="80"/>
      <c r="P50" s="78"/>
      <c r="Q50" s="78"/>
      <c r="R50" s="78"/>
      <c r="S50" s="79"/>
      <c r="T50" s="80"/>
      <c r="U50" s="78"/>
      <c r="V50" s="78"/>
      <c r="W50" s="78"/>
      <c r="X50" s="79"/>
      <c r="Y50" s="80">
        <v>9</v>
      </c>
      <c r="Z50" s="78">
        <v>3</v>
      </c>
      <c r="AA50" s="78">
        <v>3</v>
      </c>
      <c r="AB50" s="78" t="s">
        <v>18</v>
      </c>
      <c r="AC50" s="79">
        <v>5</v>
      </c>
      <c r="AD50" s="80"/>
      <c r="AE50" s="78"/>
      <c r="AF50" s="78"/>
      <c r="AG50" s="78"/>
      <c r="AH50" s="79"/>
      <c r="AI50" s="78"/>
      <c r="AJ50" s="78"/>
      <c r="AK50" s="78"/>
      <c r="AL50" s="78"/>
      <c r="AM50" s="78"/>
      <c r="AN50" s="184"/>
      <c r="AO50" s="72"/>
      <c r="AP50" s="72"/>
      <c r="AQ50" s="72"/>
      <c r="AR50" s="165"/>
    </row>
    <row r="51" spans="1:44" ht="12.75">
      <c r="A51" s="287" t="s">
        <v>349</v>
      </c>
      <c r="B51" s="169" t="s">
        <v>126</v>
      </c>
      <c r="C51" s="70"/>
      <c r="D51" s="71">
        <v>3</v>
      </c>
      <c r="E51" s="72"/>
      <c r="F51" s="72"/>
      <c r="G51" s="72"/>
      <c r="H51" s="72"/>
      <c r="I51" s="73"/>
      <c r="J51" s="72"/>
      <c r="K51" s="72"/>
      <c r="L51" s="72"/>
      <c r="M51" s="72"/>
      <c r="N51" s="73"/>
      <c r="O51" s="74"/>
      <c r="P51" s="72"/>
      <c r="Q51" s="72"/>
      <c r="R51" s="72"/>
      <c r="S51" s="73"/>
      <c r="T51" s="74"/>
      <c r="U51" s="72"/>
      <c r="V51" s="72"/>
      <c r="W51" s="72"/>
      <c r="X51" s="73"/>
      <c r="Y51" s="74">
        <v>0</v>
      </c>
      <c r="Z51" s="72">
        <v>0</v>
      </c>
      <c r="AA51" s="72">
        <v>0</v>
      </c>
      <c r="AB51" s="72" t="s">
        <v>20</v>
      </c>
      <c r="AC51" s="73">
        <v>3</v>
      </c>
      <c r="AD51" s="74"/>
      <c r="AE51" s="72"/>
      <c r="AF51" s="72"/>
      <c r="AG51" s="72"/>
      <c r="AH51" s="73"/>
      <c r="AI51" s="72"/>
      <c r="AJ51" s="72"/>
      <c r="AK51" s="72"/>
      <c r="AL51" s="72"/>
      <c r="AM51" s="72"/>
      <c r="AN51" s="134"/>
      <c r="AO51" s="72"/>
      <c r="AP51" s="72"/>
      <c r="AQ51" s="72"/>
      <c r="AR51" s="165"/>
    </row>
    <row r="52" spans="1:44" ht="12.75">
      <c r="A52" s="281" t="s">
        <v>350</v>
      </c>
      <c r="B52" s="141" t="s">
        <v>127</v>
      </c>
      <c r="C52" s="76">
        <v>12</v>
      </c>
      <c r="D52" s="77">
        <v>5</v>
      </c>
      <c r="E52" s="78"/>
      <c r="F52" s="78"/>
      <c r="G52" s="78"/>
      <c r="H52" s="78"/>
      <c r="I52" s="79"/>
      <c r="J52" s="78"/>
      <c r="K52" s="78"/>
      <c r="L52" s="78"/>
      <c r="M52" s="78"/>
      <c r="N52" s="79"/>
      <c r="O52" s="80"/>
      <c r="P52" s="78"/>
      <c r="Q52" s="78"/>
      <c r="R52" s="78"/>
      <c r="S52" s="79"/>
      <c r="T52" s="80"/>
      <c r="U52" s="78"/>
      <c r="V52" s="78"/>
      <c r="W52" s="78"/>
      <c r="X52" s="79"/>
      <c r="Y52" s="80">
        <v>6</v>
      </c>
      <c r="Z52" s="78">
        <v>6</v>
      </c>
      <c r="AA52" s="78">
        <v>0</v>
      </c>
      <c r="AB52" s="78" t="s">
        <v>16</v>
      </c>
      <c r="AC52" s="79">
        <v>5</v>
      </c>
      <c r="AD52" s="80"/>
      <c r="AE52" s="78"/>
      <c r="AF52" s="78"/>
      <c r="AG52" s="78"/>
      <c r="AH52" s="79"/>
      <c r="AI52" s="78"/>
      <c r="AJ52" s="78"/>
      <c r="AK52" s="78"/>
      <c r="AL52" s="78"/>
      <c r="AM52" s="78"/>
      <c r="AN52" s="134"/>
      <c r="AO52" s="72"/>
      <c r="AP52" s="72"/>
      <c r="AQ52" s="72"/>
      <c r="AR52" s="165"/>
    </row>
    <row r="53" spans="1:44" ht="12.75">
      <c r="A53" s="281" t="s">
        <v>351</v>
      </c>
      <c r="B53" s="76" t="s">
        <v>128</v>
      </c>
      <c r="C53" s="76">
        <v>12</v>
      </c>
      <c r="D53" s="77">
        <v>5</v>
      </c>
      <c r="E53" s="78"/>
      <c r="F53" s="78"/>
      <c r="G53" s="78"/>
      <c r="H53" s="78"/>
      <c r="I53" s="79"/>
      <c r="J53" s="78"/>
      <c r="K53" s="78"/>
      <c r="L53" s="78"/>
      <c r="M53" s="78"/>
      <c r="N53" s="79"/>
      <c r="O53" s="80"/>
      <c r="P53" s="78"/>
      <c r="Q53" s="78"/>
      <c r="R53" s="78"/>
      <c r="S53" s="79"/>
      <c r="T53" s="80"/>
      <c r="U53" s="78"/>
      <c r="V53" s="78"/>
      <c r="W53" s="78"/>
      <c r="X53" s="79"/>
      <c r="Y53" s="80"/>
      <c r="Z53" s="78"/>
      <c r="AA53" s="78"/>
      <c r="AB53" s="78"/>
      <c r="AC53" s="79"/>
      <c r="AD53" s="80">
        <v>6</v>
      </c>
      <c r="AE53" s="78">
        <v>6</v>
      </c>
      <c r="AF53" s="78">
        <v>0</v>
      </c>
      <c r="AG53" s="78" t="s">
        <v>16</v>
      </c>
      <c r="AH53" s="79">
        <v>5</v>
      </c>
      <c r="AI53" s="78"/>
      <c r="AJ53" s="78"/>
      <c r="AK53" s="78"/>
      <c r="AL53" s="78"/>
      <c r="AM53" s="78"/>
      <c r="AN53" s="184"/>
      <c r="AO53" s="72"/>
      <c r="AP53" s="72"/>
      <c r="AQ53" s="72"/>
      <c r="AR53" s="165"/>
    </row>
    <row r="54" spans="1:44" ht="12.75">
      <c r="A54" s="288" t="s">
        <v>366</v>
      </c>
      <c r="B54" s="169" t="s">
        <v>129</v>
      </c>
      <c r="C54" s="169">
        <v>12</v>
      </c>
      <c r="D54" s="167">
        <v>4</v>
      </c>
      <c r="E54" s="168"/>
      <c r="F54" s="168"/>
      <c r="G54" s="168"/>
      <c r="H54" s="168"/>
      <c r="I54" s="166"/>
      <c r="J54" s="168"/>
      <c r="K54" s="168"/>
      <c r="L54" s="168"/>
      <c r="M54" s="168"/>
      <c r="N54" s="166"/>
      <c r="O54" s="72">
        <v>6</v>
      </c>
      <c r="P54" s="72">
        <v>0</v>
      </c>
      <c r="Q54" s="72">
        <v>6</v>
      </c>
      <c r="R54" s="72" t="s">
        <v>18</v>
      </c>
      <c r="S54" s="73">
        <v>4</v>
      </c>
      <c r="T54" s="174"/>
      <c r="U54" s="170"/>
      <c r="V54" s="72"/>
      <c r="W54" s="72"/>
      <c r="X54" s="73"/>
      <c r="Y54" s="74"/>
      <c r="Z54" s="72"/>
      <c r="AA54" s="72"/>
      <c r="AB54" s="72"/>
      <c r="AC54" s="73"/>
      <c r="AD54" s="74"/>
      <c r="AE54" s="72"/>
      <c r="AF54" s="72"/>
      <c r="AG54" s="72"/>
      <c r="AH54" s="73"/>
      <c r="AI54" s="72"/>
      <c r="AJ54" s="72"/>
      <c r="AK54" s="72"/>
      <c r="AL54" s="72"/>
      <c r="AM54" s="72"/>
      <c r="AN54" s="134"/>
      <c r="AO54" s="72"/>
      <c r="AP54" s="72"/>
      <c r="AQ54" s="72"/>
      <c r="AR54" s="165"/>
    </row>
    <row r="55" spans="1:44" ht="12.75">
      <c r="A55" s="288" t="s">
        <v>367</v>
      </c>
      <c r="B55" s="136" t="s">
        <v>130</v>
      </c>
      <c r="C55" s="204">
        <v>15</v>
      </c>
      <c r="D55" s="137">
        <v>4</v>
      </c>
      <c r="E55" s="139"/>
      <c r="F55" s="139"/>
      <c r="G55" s="139"/>
      <c r="H55" s="139"/>
      <c r="I55" s="140"/>
      <c r="J55" s="139"/>
      <c r="K55" s="139"/>
      <c r="L55" s="139"/>
      <c r="M55" s="139"/>
      <c r="N55" s="140"/>
      <c r="O55" s="138"/>
      <c r="P55" s="139"/>
      <c r="Q55" s="139"/>
      <c r="R55" s="139"/>
      <c r="S55" s="140"/>
      <c r="T55" s="72">
        <v>9</v>
      </c>
      <c r="U55" s="72">
        <v>0</v>
      </c>
      <c r="V55" s="72">
        <v>6</v>
      </c>
      <c r="W55" s="72" t="s">
        <v>16</v>
      </c>
      <c r="X55" s="73">
        <v>4</v>
      </c>
      <c r="Y55" s="80"/>
      <c r="Z55" s="78"/>
      <c r="AA55" s="78"/>
      <c r="AB55" s="78"/>
      <c r="AC55" s="140"/>
      <c r="AD55" s="80"/>
      <c r="AE55" s="78"/>
      <c r="AF55" s="78"/>
      <c r="AG55" s="78"/>
      <c r="AH55" s="79"/>
      <c r="AI55" s="78"/>
      <c r="AJ55" s="78"/>
      <c r="AK55" s="78"/>
      <c r="AL55" s="78"/>
      <c r="AM55" s="78"/>
      <c r="AN55" s="184"/>
      <c r="AO55" s="72"/>
      <c r="AP55" s="72"/>
      <c r="AQ55" s="72"/>
      <c r="AR55" s="165"/>
    </row>
    <row r="56" spans="1:44" ht="12.75">
      <c r="A56" s="69" t="s">
        <v>241</v>
      </c>
      <c r="B56" s="70" t="s">
        <v>131</v>
      </c>
      <c r="C56" s="76">
        <v>9</v>
      </c>
      <c r="D56" s="71">
        <v>3</v>
      </c>
      <c r="E56" s="72"/>
      <c r="F56" s="72"/>
      <c r="G56" s="72"/>
      <c r="H56" s="72"/>
      <c r="I56" s="73"/>
      <c r="J56" s="72"/>
      <c r="K56" s="72"/>
      <c r="L56" s="72"/>
      <c r="M56" s="72"/>
      <c r="N56" s="73"/>
      <c r="O56" s="74"/>
      <c r="P56" s="72"/>
      <c r="Q56" s="72"/>
      <c r="R56" s="72"/>
      <c r="S56" s="73"/>
      <c r="T56" s="74">
        <v>9</v>
      </c>
      <c r="U56" s="117">
        <v>0</v>
      </c>
      <c r="V56" s="117">
        <v>0</v>
      </c>
      <c r="W56" s="72" t="s">
        <v>18</v>
      </c>
      <c r="X56" s="73">
        <v>3</v>
      </c>
      <c r="Y56" s="74"/>
      <c r="Z56" s="72"/>
      <c r="AA56" s="72"/>
      <c r="AB56" s="72"/>
      <c r="AC56" s="73"/>
      <c r="AD56" s="74"/>
      <c r="AE56" s="72"/>
      <c r="AF56" s="72"/>
      <c r="AG56" s="72"/>
      <c r="AH56" s="73"/>
      <c r="AI56" s="72"/>
      <c r="AJ56" s="72"/>
      <c r="AK56" s="72"/>
      <c r="AL56" s="72"/>
      <c r="AM56" s="72"/>
      <c r="AN56" s="134"/>
      <c r="AO56" s="72"/>
      <c r="AP56" s="72"/>
      <c r="AQ56" s="72"/>
      <c r="AR56" s="165"/>
    </row>
    <row r="57" spans="1:44" ht="12.75">
      <c r="A57" s="69" t="s">
        <v>242</v>
      </c>
      <c r="B57" s="76" t="s">
        <v>132</v>
      </c>
      <c r="C57" s="76">
        <v>9</v>
      </c>
      <c r="D57" s="77">
        <v>3</v>
      </c>
      <c r="E57" s="78"/>
      <c r="F57" s="78"/>
      <c r="G57" s="78"/>
      <c r="H57" s="78"/>
      <c r="I57" s="79"/>
      <c r="J57" s="78"/>
      <c r="K57" s="78"/>
      <c r="L57" s="78"/>
      <c r="M57" s="78"/>
      <c r="N57" s="79"/>
      <c r="O57" s="80"/>
      <c r="P57" s="78"/>
      <c r="Q57" s="78"/>
      <c r="R57" s="78"/>
      <c r="S57" s="79"/>
      <c r="T57" s="80"/>
      <c r="U57" s="78"/>
      <c r="V57" s="78"/>
      <c r="W57" s="78"/>
      <c r="X57" s="79"/>
      <c r="Y57" s="80">
        <v>6</v>
      </c>
      <c r="Z57" s="78">
        <v>0</v>
      </c>
      <c r="AA57" s="78">
        <v>3</v>
      </c>
      <c r="AB57" s="78" t="s">
        <v>16</v>
      </c>
      <c r="AC57" s="79">
        <v>3</v>
      </c>
      <c r="AD57" s="80"/>
      <c r="AE57" s="78"/>
      <c r="AF57" s="78"/>
      <c r="AG57" s="78"/>
      <c r="AH57" s="79"/>
      <c r="AI57" s="78"/>
      <c r="AJ57" s="78"/>
      <c r="AK57" s="78"/>
      <c r="AL57" s="78"/>
      <c r="AM57" s="78"/>
      <c r="AN57" s="184"/>
      <c r="AO57" s="72"/>
      <c r="AP57" s="72"/>
      <c r="AQ57" s="72"/>
      <c r="AR57" s="165"/>
    </row>
    <row r="58" spans="1:44" ht="12.75">
      <c r="A58" s="287" t="s">
        <v>352</v>
      </c>
      <c r="B58" s="70" t="s">
        <v>133</v>
      </c>
      <c r="C58" s="70">
        <v>12</v>
      </c>
      <c r="D58" s="71">
        <v>4</v>
      </c>
      <c r="E58" s="72"/>
      <c r="F58" s="72"/>
      <c r="G58" s="72"/>
      <c r="H58" s="72"/>
      <c r="I58" s="73"/>
      <c r="J58" s="72"/>
      <c r="K58" s="72"/>
      <c r="L58" s="72"/>
      <c r="M58" s="72"/>
      <c r="N58" s="73"/>
      <c r="O58" s="74"/>
      <c r="P58" s="72"/>
      <c r="Q58" s="72"/>
      <c r="R58" s="72"/>
      <c r="S58" s="73"/>
      <c r="T58" s="74"/>
      <c r="U58" s="72"/>
      <c r="V58" s="72"/>
      <c r="W58" s="72"/>
      <c r="X58" s="73"/>
      <c r="Y58" s="74">
        <v>6</v>
      </c>
      <c r="Z58" s="72">
        <v>6</v>
      </c>
      <c r="AA58" s="72">
        <v>0</v>
      </c>
      <c r="AB58" s="72" t="s">
        <v>18</v>
      </c>
      <c r="AC58" s="73">
        <v>4</v>
      </c>
      <c r="AD58" s="74"/>
      <c r="AE58" s="72"/>
      <c r="AF58" s="72"/>
      <c r="AG58" s="72"/>
      <c r="AH58" s="73"/>
      <c r="AI58" s="72"/>
      <c r="AJ58" s="72"/>
      <c r="AK58" s="72"/>
      <c r="AL58" s="72"/>
      <c r="AM58" s="72"/>
      <c r="AN58" s="134"/>
      <c r="AO58" s="72"/>
      <c r="AP58" s="72"/>
      <c r="AQ58" s="72"/>
      <c r="AR58" s="165"/>
    </row>
    <row r="59" spans="1:44" ht="12.75">
      <c r="A59" s="281" t="s">
        <v>353</v>
      </c>
      <c r="B59" s="76" t="s">
        <v>134</v>
      </c>
      <c r="C59" s="76">
        <v>12</v>
      </c>
      <c r="D59" s="77">
        <v>4</v>
      </c>
      <c r="E59" s="78"/>
      <c r="F59" s="78"/>
      <c r="G59" s="78"/>
      <c r="H59" s="78"/>
      <c r="I59" s="79"/>
      <c r="J59" s="78"/>
      <c r="K59" s="78"/>
      <c r="L59" s="78"/>
      <c r="M59" s="78"/>
      <c r="N59" s="79"/>
      <c r="O59" s="80"/>
      <c r="P59" s="78"/>
      <c r="Q59" s="78"/>
      <c r="R59" s="78"/>
      <c r="S59" s="79"/>
      <c r="T59" s="80"/>
      <c r="U59" s="78"/>
      <c r="V59" s="78"/>
      <c r="W59" s="78"/>
      <c r="X59" s="79"/>
      <c r="Y59" s="80"/>
      <c r="Z59" s="78"/>
      <c r="AA59" s="78"/>
      <c r="AB59" s="78"/>
      <c r="AC59" s="79"/>
      <c r="AD59" s="80">
        <v>6</v>
      </c>
      <c r="AE59" s="78">
        <v>6</v>
      </c>
      <c r="AF59" s="78">
        <v>0</v>
      </c>
      <c r="AG59" s="78" t="s">
        <v>16</v>
      </c>
      <c r="AH59" s="79">
        <v>4</v>
      </c>
      <c r="AI59" s="78"/>
      <c r="AJ59" s="78"/>
      <c r="AK59" s="78"/>
      <c r="AL59" s="78"/>
      <c r="AM59" s="78"/>
      <c r="AN59" s="184"/>
      <c r="AO59" s="72"/>
      <c r="AP59" s="72"/>
      <c r="AQ59" s="72"/>
      <c r="AR59" s="165"/>
    </row>
    <row r="60" spans="1:44" ht="12.75">
      <c r="A60" s="287" t="s">
        <v>354</v>
      </c>
      <c r="B60" s="70" t="s">
        <v>135</v>
      </c>
      <c r="C60" s="70">
        <v>12</v>
      </c>
      <c r="D60" s="71">
        <v>3</v>
      </c>
      <c r="E60" s="72"/>
      <c r="F60" s="72"/>
      <c r="G60" s="72"/>
      <c r="H60" s="72"/>
      <c r="I60" s="73"/>
      <c r="J60" s="72"/>
      <c r="K60" s="72"/>
      <c r="L60" s="72"/>
      <c r="M60" s="72"/>
      <c r="N60" s="73"/>
      <c r="O60" s="74"/>
      <c r="P60" s="72"/>
      <c r="Q60" s="72"/>
      <c r="R60" s="72"/>
      <c r="S60" s="73"/>
      <c r="T60" s="74"/>
      <c r="U60" s="72"/>
      <c r="V60" s="72"/>
      <c r="W60" s="72"/>
      <c r="X60" s="73"/>
      <c r="Y60" s="74"/>
      <c r="Z60" s="72"/>
      <c r="AA60" s="72"/>
      <c r="AB60" s="72"/>
      <c r="AC60" s="73"/>
      <c r="AD60" s="74"/>
      <c r="AE60" s="72"/>
      <c r="AF60" s="72"/>
      <c r="AG60" s="72"/>
      <c r="AH60" s="73"/>
      <c r="AI60" s="72">
        <v>6</v>
      </c>
      <c r="AJ60" s="72">
        <v>6</v>
      </c>
      <c r="AK60" s="72">
        <v>0</v>
      </c>
      <c r="AL60" s="72" t="s">
        <v>18</v>
      </c>
      <c r="AM60" s="72">
        <v>3</v>
      </c>
      <c r="AN60" s="134"/>
      <c r="AO60" s="72"/>
      <c r="AP60" s="72"/>
      <c r="AQ60" s="72"/>
      <c r="AR60" s="165"/>
    </row>
    <row r="61" spans="1:44" ht="12.75">
      <c r="A61" s="287" t="s">
        <v>355</v>
      </c>
      <c r="B61" s="70" t="s">
        <v>136</v>
      </c>
      <c r="C61" s="70">
        <v>12</v>
      </c>
      <c r="D61" s="71">
        <v>4</v>
      </c>
      <c r="E61" s="72"/>
      <c r="F61" s="72"/>
      <c r="G61" s="72"/>
      <c r="H61" s="72"/>
      <c r="I61" s="73"/>
      <c r="J61" s="72"/>
      <c r="K61" s="72"/>
      <c r="L61" s="72"/>
      <c r="M61" s="72"/>
      <c r="N61" s="73"/>
      <c r="O61" s="74">
        <v>6</v>
      </c>
      <c r="P61" s="72">
        <v>0</v>
      </c>
      <c r="Q61" s="72">
        <v>6</v>
      </c>
      <c r="R61" s="72" t="s">
        <v>18</v>
      </c>
      <c r="S61" s="73">
        <v>4</v>
      </c>
      <c r="T61" s="74"/>
      <c r="U61" s="72"/>
      <c r="V61" s="72"/>
      <c r="W61" s="72"/>
      <c r="X61" s="73"/>
      <c r="Y61" s="74"/>
      <c r="Z61" s="72"/>
      <c r="AA61" s="72"/>
      <c r="AB61" s="72"/>
      <c r="AC61" s="73"/>
      <c r="AD61" s="74"/>
      <c r="AE61" s="72"/>
      <c r="AF61" s="72"/>
      <c r="AG61" s="72"/>
      <c r="AH61" s="73"/>
      <c r="AI61" s="72"/>
      <c r="AJ61" s="72"/>
      <c r="AK61" s="72"/>
      <c r="AL61" s="72"/>
      <c r="AM61" s="72"/>
      <c r="AN61" s="134"/>
      <c r="AO61" s="72"/>
      <c r="AP61" s="72"/>
      <c r="AQ61" s="72"/>
      <c r="AR61" s="165"/>
    </row>
    <row r="62" spans="1:44" ht="12.75">
      <c r="A62" s="287" t="s">
        <v>356</v>
      </c>
      <c r="B62" s="70" t="s">
        <v>137</v>
      </c>
      <c r="C62" s="70">
        <v>12</v>
      </c>
      <c r="D62" s="71">
        <v>4</v>
      </c>
      <c r="E62" s="72"/>
      <c r="F62" s="72"/>
      <c r="G62" s="72"/>
      <c r="H62" s="72"/>
      <c r="I62" s="73"/>
      <c r="J62" s="72"/>
      <c r="K62" s="72"/>
      <c r="L62" s="72"/>
      <c r="M62" s="72"/>
      <c r="N62" s="73"/>
      <c r="O62" s="74"/>
      <c r="P62" s="72"/>
      <c r="Q62" s="72"/>
      <c r="R62" s="72"/>
      <c r="S62" s="73"/>
      <c r="T62" s="74">
        <v>6</v>
      </c>
      <c r="U62" s="72">
        <v>0</v>
      </c>
      <c r="V62" s="72">
        <v>6</v>
      </c>
      <c r="W62" s="72" t="s">
        <v>16</v>
      </c>
      <c r="X62" s="73">
        <v>4</v>
      </c>
      <c r="Y62" s="74"/>
      <c r="Z62" s="72"/>
      <c r="AA62" s="72"/>
      <c r="AB62" s="72"/>
      <c r="AC62" s="73"/>
      <c r="AD62" s="74"/>
      <c r="AE62" s="72"/>
      <c r="AF62" s="72"/>
      <c r="AG62" s="72"/>
      <c r="AH62" s="73"/>
      <c r="AI62" s="72"/>
      <c r="AJ62" s="72"/>
      <c r="AK62" s="72"/>
      <c r="AL62" s="72"/>
      <c r="AM62" s="72"/>
      <c r="AN62" s="134"/>
      <c r="AO62" s="72"/>
      <c r="AP62" s="72"/>
      <c r="AQ62" s="72"/>
      <c r="AR62" s="165"/>
    </row>
    <row r="63" spans="1:44" ht="12.75">
      <c r="A63" s="287" t="s">
        <v>357</v>
      </c>
      <c r="B63" s="70" t="s">
        <v>138</v>
      </c>
      <c r="C63" s="70">
        <v>12</v>
      </c>
      <c r="D63" s="71">
        <v>4</v>
      </c>
      <c r="E63" s="72"/>
      <c r="F63" s="72"/>
      <c r="G63" s="72"/>
      <c r="H63" s="72"/>
      <c r="I63" s="73"/>
      <c r="J63" s="72"/>
      <c r="K63" s="72"/>
      <c r="L63" s="72"/>
      <c r="M63" s="72"/>
      <c r="N63" s="73"/>
      <c r="O63" s="74"/>
      <c r="P63" s="72"/>
      <c r="Q63" s="72"/>
      <c r="R63" s="72"/>
      <c r="S63" s="73"/>
      <c r="T63" s="74"/>
      <c r="U63" s="72"/>
      <c r="V63" s="72"/>
      <c r="W63" s="72"/>
      <c r="X63" s="73"/>
      <c r="Y63" s="74"/>
      <c r="Z63" s="72"/>
      <c r="AA63" s="72"/>
      <c r="AB63" s="72"/>
      <c r="AC63" s="73"/>
      <c r="AD63" s="74"/>
      <c r="AE63" s="72"/>
      <c r="AF63" s="72"/>
      <c r="AG63" s="72"/>
      <c r="AH63" s="73"/>
      <c r="AI63" s="72">
        <v>6</v>
      </c>
      <c r="AJ63" s="72">
        <v>0</v>
      </c>
      <c r="AK63" s="72">
        <v>6</v>
      </c>
      <c r="AL63" s="72" t="s">
        <v>16</v>
      </c>
      <c r="AM63" s="72">
        <v>4</v>
      </c>
      <c r="AN63" s="134"/>
      <c r="AO63" s="72"/>
      <c r="AP63" s="72"/>
      <c r="AQ63" s="72"/>
      <c r="AR63" s="165"/>
    </row>
    <row r="64" spans="1:44" ht="12.75">
      <c r="A64" s="293" t="s">
        <v>358</v>
      </c>
      <c r="B64" s="110" t="s">
        <v>79</v>
      </c>
      <c r="C64" s="110">
        <v>12</v>
      </c>
      <c r="D64" s="111">
        <v>3</v>
      </c>
      <c r="E64" s="112"/>
      <c r="F64" s="112"/>
      <c r="G64" s="112"/>
      <c r="H64" s="112"/>
      <c r="I64" s="113"/>
      <c r="J64" s="112"/>
      <c r="K64" s="112"/>
      <c r="L64" s="112"/>
      <c r="M64" s="112"/>
      <c r="N64" s="113"/>
      <c r="O64" s="114"/>
      <c r="P64" s="112"/>
      <c r="Q64" s="112"/>
      <c r="R64" s="112"/>
      <c r="S64" s="113"/>
      <c r="T64" s="114"/>
      <c r="U64" s="112"/>
      <c r="V64" s="112"/>
      <c r="W64" s="112"/>
      <c r="X64" s="113"/>
      <c r="Y64" s="114"/>
      <c r="Z64" s="112"/>
      <c r="AA64" s="112"/>
      <c r="AB64" s="112"/>
      <c r="AC64" s="113"/>
      <c r="AD64" s="114">
        <v>12</v>
      </c>
      <c r="AE64" s="112">
        <v>0</v>
      </c>
      <c r="AF64" s="112">
        <v>0</v>
      </c>
      <c r="AG64" s="112" t="s">
        <v>16</v>
      </c>
      <c r="AH64" s="113">
        <v>3</v>
      </c>
      <c r="AI64" s="112"/>
      <c r="AJ64" s="112"/>
      <c r="AK64" s="112"/>
      <c r="AL64" s="112"/>
      <c r="AM64" s="112"/>
      <c r="AN64" s="195"/>
      <c r="AO64" s="72"/>
      <c r="AP64" s="72"/>
      <c r="AQ64" s="72"/>
      <c r="AR64" s="165"/>
    </row>
    <row r="65" spans="1:44" ht="13.5" thickBot="1">
      <c r="A65" s="294" t="s">
        <v>359</v>
      </c>
      <c r="B65" s="94" t="s">
        <v>139</v>
      </c>
      <c r="C65" s="94">
        <v>9</v>
      </c>
      <c r="D65" s="95">
        <v>3</v>
      </c>
      <c r="E65" s="96"/>
      <c r="F65" s="96"/>
      <c r="G65" s="96"/>
      <c r="H65" s="96"/>
      <c r="I65" s="97"/>
      <c r="J65" s="96"/>
      <c r="K65" s="96"/>
      <c r="L65" s="96"/>
      <c r="M65" s="96"/>
      <c r="N65" s="97"/>
      <c r="O65" s="98"/>
      <c r="P65" s="96"/>
      <c r="Q65" s="96"/>
      <c r="R65" s="96"/>
      <c r="S65" s="97"/>
      <c r="T65" s="98"/>
      <c r="U65" s="96"/>
      <c r="V65" s="96"/>
      <c r="W65" s="96"/>
      <c r="X65" s="97"/>
      <c r="Y65" s="98"/>
      <c r="Z65" s="96"/>
      <c r="AA65" s="96"/>
      <c r="AB65" s="96"/>
      <c r="AC65" s="97"/>
      <c r="AD65" s="98"/>
      <c r="AE65" s="96"/>
      <c r="AF65" s="96"/>
      <c r="AG65" s="96"/>
      <c r="AH65" s="97"/>
      <c r="AI65" s="96"/>
      <c r="AJ65" s="96"/>
      <c r="AK65" s="96"/>
      <c r="AL65" s="96"/>
      <c r="AM65" s="96"/>
      <c r="AN65" s="119">
        <v>6</v>
      </c>
      <c r="AO65" s="96">
        <v>3</v>
      </c>
      <c r="AP65" s="96">
        <v>0</v>
      </c>
      <c r="AQ65" s="96" t="s">
        <v>16</v>
      </c>
      <c r="AR65" s="192">
        <v>3</v>
      </c>
    </row>
    <row r="66" spans="1:44" ht="14.25" thickBot="1" thickTop="1">
      <c r="A66" s="99"/>
      <c r="B66" s="209" t="s">
        <v>25</v>
      </c>
      <c r="C66" s="101">
        <f>SUM(C43:C65)</f>
        <v>246</v>
      </c>
      <c r="D66" s="101">
        <f>SUM(D43:D65)</f>
        <v>84</v>
      </c>
      <c r="E66" s="103"/>
      <c r="F66" s="103"/>
      <c r="G66" s="103"/>
      <c r="H66" s="103"/>
      <c r="I66" s="104"/>
      <c r="J66" s="103"/>
      <c r="K66" s="103"/>
      <c r="L66" s="103"/>
      <c r="M66" s="103"/>
      <c r="N66" s="104"/>
      <c r="O66" s="105"/>
      <c r="P66" s="103"/>
      <c r="Q66" s="103"/>
      <c r="R66" s="103"/>
      <c r="S66" s="104"/>
      <c r="T66" s="105"/>
      <c r="U66" s="103"/>
      <c r="V66" s="103"/>
      <c r="W66" s="103"/>
      <c r="X66" s="104"/>
      <c r="Y66" s="105"/>
      <c r="Z66" s="103"/>
      <c r="AA66" s="103"/>
      <c r="AB66" s="103"/>
      <c r="AC66" s="104"/>
      <c r="AD66" s="105"/>
      <c r="AE66" s="103"/>
      <c r="AF66" s="103"/>
      <c r="AG66" s="103"/>
      <c r="AH66" s="104"/>
      <c r="AI66" s="103"/>
      <c r="AJ66" s="103"/>
      <c r="AK66" s="103"/>
      <c r="AL66" s="103"/>
      <c r="AM66" s="103"/>
      <c r="AN66" s="185"/>
      <c r="AO66" s="103"/>
      <c r="AP66" s="103"/>
      <c r="AQ66" s="103"/>
      <c r="AR66" s="193"/>
    </row>
    <row r="67" spans="1:44" ht="12.75">
      <c r="A67" s="32"/>
      <c r="B67" s="32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2"/>
      <c r="AO67" s="11"/>
      <c r="AP67" s="11"/>
      <c r="AQ67" s="11"/>
      <c r="AR67" s="11"/>
    </row>
    <row r="68" spans="1:44" ht="12.75">
      <c r="A68" s="32"/>
      <c r="B68" s="32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2"/>
      <c r="AO68" s="11"/>
      <c r="AP68" s="11"/>
      <c r="AQ68" s="11"/>
      <c r="AR68" s="11"/>
    </row>
    <row r="69" spans="1:44" ht="12.75">
      <c r="A69" s="32"/>
      <c r="B69" s="32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2"/>
      <c r="AO69" s="11"/>
      <c r="AP69" s="11"/>
      <c r="AQ69" s="11"/>
      <c r="AR69" s="11"/>
    </row>
    <row r="70" spans="1:44" ht="12.75">
      <c r="A70" s="32"/>
      <c r="B70" s="32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2"/>
      <c r="AO70" s="11"/>
      <c r="AP70" s="11"/>
      <c r="AQ70" s="11"/>
      <c r="AR70" s="11"/>
    </row>
    <row r="71" spans="1:44" ht="12.75">
      <c r="A71" s="32"/>
      <c r="B71" s="32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2"/>
      <c r="AO71" s="11"/>
      <c r="AP71" s="11"/>
      <c r="AQ71" s="11"/>
      <c r="AR71" s="11"/>
    </row>
    <row r="72" spans="1:44" ht="12.75">
      <c r="A72" s="32"/>
      <c r="B72" s="32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2"/>
      <c r="AO72" s="11"/>
      <c r="AP72" s="11"/>
      <c r="AQ72" s="11"/>
      <c r="AR72" s="11"/>
    </row>
    <row r="73" spans="1:44" ht="12.75">
      <c r="A73" s="32"/>
      <c r="B73" s="32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2"/>
      <c r="AO73" s="11"/>
      <c r="AP73" s="11"/>
      <c r="AQ73" s="11"/>
      <c r="AR73" s="11"/>
    </row>
    <row r="74" spans="1:44" ht="12.75">
      <c r="A74" s="32"/>
      <c r="B74" s="32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2"/>
      <c r="AO74" s="11"/>
      <c r="AP74" s="11"/>
      <c r="AQ74" s="11"/>
      <c r="AR74" s="11"/>
    </row>
    <row r="75" spans="1:44" ht="12.75">
      <c r="A75" s="32"/>
      <c r="B75" s="32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2"/>
      <c r="AO75" s="11"/>
      <c r="AP75" s="11"/>
      <c r="AQ75" s="11"/>
      <c r="AR75" s="11"/>
    </row>
    <row r="76" spans="1:44" ht="12.75">
      <c r="A76" s="32"/>
      <c r="B76" s="32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2"/>
      <c r="AO76" s="11"/>
      <c r="AP76" s="11"/>
      <c r="AQ76" s="11"/>
      <c r="AR76" s="11"/>
    </row>
    <row r="77" spans="1:44" ht="12.75">
      <c r="A77" s="32"/>
      <c r="B77" s="32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2"/>
      <c r="AO77" s="11"/>
      <c r="AP77" s="11"/>
      <c r="AQ77" s="11"/>
      <c r="AR77" s="11"/>
    </row>
    <row r="78" spans="1:44" ht="12.75">
      <c r="A78" s="32"/>
      <c r="B78" s="32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2"/>
      <c r="AO78" s="11"/>
      <c r="AP78" s="11"/>
      <c r="AQ78" s="11"/>
      <c r="AR78" s="11"/>
    </row>
    <row r="79" spans="41:44" ht="13.5" thickBot="1">
      <c r="AO79" s="11"/>
      <c r="AP79" s="11"/>
      <c r="AQ79" s="11"/>
      <c r="AR79" s="11"/>
    </row>
    <row r="80" spans="1:44" ht="13.5" thickBot="1">
      <c r="A80" s="39"/>
      <c r="B80" s="33" t="s">
        <v>140</v>
      </c>
      <c r="C80" s="34"/>
      <c r="D80" s="35"/>
      <c r="E80" s="36"/>
      <c r="F80" s="36"/>
      <c r="G80" s="36"/>
      <c r="H80" s="36"/>
      <c r="I80" s="37"/>
      <c r="J80" s="36"/>
      <c r="K80" s="36"/>
      <c r="L80" s="36"/>
      <c r="M80" s="36"/>
      <c r="N80" s="37"/>
      <c r="O80" s="38"/>
      <c r="P80" s="36"/>
      <c r="Q80" s="36"/>
      <c r="R80" s="36"/>
      <c r="S80" s="37"/>
      <c r="T80" s="38"/>
      <c r="U80" s="36"/>
      <c r="V80" s="36"/>
      <c r="W80" s="36"/>
      <c r="X80" s="37"/>
      <c r="Y80" s="38"/>
      <c r="Z80" s="36"/>
      <c r="AA80" s="36"/>
      <c r="AB80" s="36"/>
      <c r="AC80" s="37"/>
      <c r="AD80" s="38"/>
      <c r="AE80" s="36"/>
      <c r="AF80" s="36"/>
      <c r="AG80" s="36"/>
      <c r="AH80" s="37"/>
      <c r="AI80" s="36"/>
      <c r="AJ80" s="36"/>
      <c r="AK80" s="36"/>
      <c r="AL80" s="36"/>
      <c r="AM80" s="36"/>
      <c r="AN80" s="194"/>
      <c r="AO80" s="36"/>
      <c r="AP80" s="36"/>
      <c r="AQ80" s="36"/>
      <c r="AR80" s="196"/>
    </row>
    <row r="81" spans="1:44" ht="12.75">
      <c r="A81" s="281" t="s">
        <v>331</v>
      </c>
      <c r="B81" s="115" t="s">
        <v>213</v>
      </c>
      <c r="C81" s="301">
        <v>9</v>
      </c>
      <c r="D81" s="77">
        <v>3</v>
      </c>
      <c r="E81" s="78"/>
      <c r="F81" s="78"/>
      <c r="G81" s="78"/>
      <c r="H81" s="78"/>
      <c r="I81" s="79"/>
      <c r="J81" s="78"/>
      <c r="K81" s="78"/>
      <c r="L81" s="78"/>
      <c r="M81" s="78"/>
      <c r="N81" s="79"/>
      <c r="O81" s="278">
        <v>9</v>
      </c>
      <c r="P81" s="279">
        <v>0</v>
      </c>
      <c r="Q81" s="279">
        <v>0</v>
      </c>
      <c r="R81" s="279" t="s">
        <v>16</v>
      </c>
      <c r="S81" s="280">
        <v>3</v>
      </c>
      <c r="T81" s="80"/>
      <c r="U81" s="78"/>
      <c r="V81" s="78"/>
      <c r="W81" s="78"/>
      <c r="X81" s="79"/>
      <c r="AD81" s="80"/>
      <c r="AE81" s="78"/>
      <c r="AF81" s="78"/>
      <c r="AG81" s="78"/>
      <c r="AH81" s="79"/>
      <c r="AI81" s="78"/>
      <c r="AJ81" s="78"/>
      <c r="AK81" s="78"/>
      <c r="AL81" s="78"/>
      <c r="AM81" s="78"/>
      <c r="AN81" s="184"/>
      <c r="AO81" s="78"/>
      <c r="AP81" s="78"/>
      <c r="AQ81" s="78"/>
      <c r="AR81" s="199"/>
    </row>
    <row r="82" spans="1:44" ht="12.75">
      <c r="A82" s="287" t="s">
        <v>360</v>
      </c>
      <c r="B82" s="70" t="s">
        <v>214</v>
      </c>
      <c r="C82" s="70">
        <v>12</v>
      </c>
      <c r="D82" s="71">
        <v>4</v>
      </c>
      <c r="E82" s="78"/>
      <c r="F82" s="78"/>
      <c r="G82" s="78"/>
      <c r="H82" s="78"/>
      <c r="I82" s="79"/>
      <c r="J82" s="78"/>
      <c r="K82" s="78"/>
      <c r="L82" s="78"/>
      <c r="M82" s="78"/>
      <c r="N82" s="79"/>
      <c r="O82" s="80"/>
      <c r="P82" s="78"/>
      <c r="Q82" s="78"/>
      <c r="R82" s="78"/>
      <c r="S82" s="79"/>
      <c r="T82" s="80">
        <v>6</v>
      </c>
      <c r="U82" s="78">
        <v>6</v>
      </c>
      <c r="V82" s="78">
        <v>0</v>
      </c>
      <c r="W82" s="78" t="s">
        <v>16</v>
      </c>
      <c r="X82" s="79">
        <v>4</v>
      </c>
      <c r="Y82" s="80"/>
      <c r="Z82" s="78"/>
      <c r="AA82" s="78"/>
      <c r="AB82" s="78"/>
      <c r="AC82" s="79"/>
      <c r="AD82" s="80"/>
      <c r="AE82" s="78"/>
      <c r="AF82" s="78"/>
      <c r="AG82" s="78"/>
      <c r="AH82" s="79"/>
      <c r="AI82" s="78"/>
      <c r="AJ82" s="78"/>
      <c r="AK82" s="78"/>
      <c r="AL82" s="78"/>
      <c r="AM82" s="78"/>
      <c r="AN82" s="134"/>
      <c r="AO82" s="78"/>
      <c r="AP82" s="78"/>
      <c r="AQ82" s="78"/>
      <c r="AR82" s="199"/>
    </row>
    <row r="83" spans="1:44" ht="12.75">
      <c r="A83" s="75" t="s">
        <v>246</v>
      </c>
      <c r="B83" s="76" t="s">
        <v>215</v>
      </c>
      <c r="C83" s="76">
        <v>12</v>
      </c>
      <c r="D83" s="77">
        <v>4</v>
      </c>
      <c r="E83" s="78"/>
      <c r="F83" s="78"/>
      <c r="G83" s="78"/>
      <c r="H83" s="78"/>
      <c r="I83" s="79"/>
      <c r="J83" s="78"/>
      <c r="K83" s="78"/>
      <c r="L83" s="78"/>
      <c r="M83" s="78"/>
      <c r="N83" s="79"/>
      <c r="O83" s="80"/>
      <c r="P83" s="78"/>
      <c r="Q83" s="78"/>
      <c r="R83" s="78"/>
      <c r="S83" s="79"/>
      <c r="T83" s="80"/>
      <c r="U83" s="78"/>
      <c r="V83" s="78"/>
      <c r="W83" s="78"/>
      <c r="X83" s="79"/>
      <c r="Y83" s="80"/>
      <c r="Z83" s="78"/>
      <c r="AA83" s="78"/>
      <c r="AB83" s="78"/>
      <c r="AC83" s="79"/>
      <c r="AD83" s="80">
        <v>6</v>
      </c>
      <c r="AE83" s="78">
        <v>0</v>
      </c>
      <c r="AF83" s="78">
        <v>6</v>
      </c>
      <c r="AG83" s="78" t="s">
        <v>18</v>
      </c>
      <c r="AH83" s="79">
        <v>4</v>
      </c>
      <c r="AI83" s="78"/>
      <c r="AJ83" s="78"/>
      <c r="AK83" s="78"/>
      <c r="AL83" s="78"/>
      <c r="AM83" s="78"/>
      <c r="AN83" s="184"/>
      <c r="AO83" s="78"/>
      <c r="AP83" s="78"/>
      <c r="AQ83" s="78"/>
      <c r="AR83" s="199"/>
    </row>
    <row r="84" spans="1:44" ht="12.75">
      <c r="A84" s="75" t="s">
        <v>247</v>
      </c>
      <c r="B84" s="76" t="s">
        <v>216</v>
      </c>
      <c r="C84" s="76">
        <v>12</v>
      </c>
      <c r="D84" s="77">
        <v>4</v>
      </c>
      <c r="E84" s="78"/>
      <c r="F84" s="78"/>
      <c r="G84" s="78"/>
      <c r="H84" s="78"/>
      <c r="I84" s="79"/>
      <c r="J84" s="78"/>
      <c r="K84" s="78"/>
      <c r="L84" s="78"/>
      <c r="M84" s="78"/>
      <c r="N84" s="79"/>
      <c r="O84" s="80"/>
      <c r="P84" s="78"/>
      <c r="Q84" s="78"/>
      <c r="R84" s="78"/>
      <c r="S84" s="79"/>
      <c r="T84" s="80"/>
      <c r="U84" s="78"/>
      <c r="V84" s="78"/>
      <c r="W84" s="78"/>
      <c r="X84" s="79"/>
      <c r="Y84" s="80"/>
      <c r="Z84" s="78"/>
      <c r="AA84" s="78"/>
      <c r="AB84" s="78"/>
      <c r="AC84" s="79"/>
      <c r="AD84" s="80"/>
      <c r="AE84" s="78"/>
      <c r="AF84" s="78"/>
      <c r="AG84" s="78"/>
      <c r="AH84" s="79"/>
      <c r="AI84" s="78">
        <v>6</v>
      </c>
      <c r="AJ84" s="78">
        <v>0</v>
      </c>
      <c r="AK84" s="78">
        <v>6</v>
      </c>
      <c r="AL84" s="78" t="s">
        <v>16</v>
      </c>
      <c r="AM84" s="78">
        <v>4</v>
      </c>
      <c r="AN84" s="184"/>
      <c r="AO84" s="78"/>
      <c r="AP84" s="78"/>
      <c r="AQ84" s="78"/>
      <c r="AR84" s="199"/>
    </row>
    <row r="85" spans="1:44" ht="12.75">
      <c r="A85" s="281" t="s">
        <v>361</v>
      </c>
      <c r="B85" s="136" t="s">
        <v>217</v>
      </c>
      <c r="C85" s="76">
        <v>9</v>
      </c>
      <c r="D85" s="77">
        <v>2</v>
      </c>
      <c r="E85" s="78"/>
      <c r="F85" s="78"/>
      <c r="G85" s="78"/>
      <c r="H85" s="78"/>
      <c r="I85" s="79"/>
      <c r="J85" s="78"/>
      <c r="K85" s="78"/>
      <c r="L85" s="78"/>
      <c r="M85" s="78"/>
      <c r="N85" s="79"/>
      <c r="O85" s="80"/>
      <c r="P85" s="78"/>
      <c r="Q85" s="78"/>
      <c r="R85" s="78"/>
      <c r="S85" s="79"/>
      <c r="T85" s="80"/>
      <c r="U85" s="78"/>
      <c r="V85" s="78"/>
      <c r="W85" s="78"/>
      <c r="X85" s="79"/>
      <c r="Y85" s="80"/>
      <c r="Z85" s="78"/>
      <c r="AA85" s="78"/>
      <c r="AB85" s="78"/>
      <c r="AC85" s="79"/>
      <c r="AD85" s="80">
        <v>9</v>
      </c>
      <c r="AE85" s="78">
        <v>0</v>
      </c>
      <c r="AF85" s="78">
        <v>0</v>
      </c>
      <c r="AG85" s="78" t="s">
        <v>18</v>
      </c>
      <c r="AH85" s="79">
        <v>2</v>
      </c>
      <c r="AI85" s="78"/>
      <c r="AJ85" s="78"/>
      <c r="AK85" s="78"/>
      <c r="AL85" s="78"/>
      <c r="AM85" s="78"/>
      <c r="AN85" s="184"/>
      <c r="AO85" s="78"/>
      <c r="AP85" s="78"/>
      <c r="AQ85" s="78"/>
      <c r="AR85" s="199"/>
    </row>
    <row r="86" spans="1:44" ht="12.75">
      <c r="A86" s="75" t="s">
        <v>266</v>
      </c>
      <c r="B86" s="76" t="s">
        <v>218</v>
      </c>
      <c r="C86" s="76">
        <v>9</v>
      </c>
      <c r="D86" s="77">
        <v>2</v>
      </c>
      <c r="E86" s="78"/>
      <c r="F86" s="78"/>
      <c r="G86" s="78"/>
      <c r="H86" s="78"/>
      <c r="I86" s="79"/>
      <c r="J86" s="78"/>
      <c r="K86" s="78"/>
      <c r="L86" s="78"/>
      <c r="M86" s="78"/>
      <c r="N86" s="79"/>
      <c r="O86" s="80"/>
      <c r="P86" s="78"/>
      <c r="Q86" s="78"/>
      <c r="R86" s="78"/>
      <c r="S86" s="79"/>
      <c r="T86" s="80"/>
      <c r="U86" s="78"/>
      <c r="V86" s="78"/>
      <c r="W86" s="78"/>
      <c r="X86" s="79"/>
      <c r="Y86" s="80"/>
      <c r="Z86" s="78"/>
      <c r="AA86" s="78"/>
      <c r="AB86" s="78"/>
      <c r="AC86" s="79"/>
      <c r="AD86" s="80"/>
      <c r="AE86" s="78"/>
      <c r="AF86" s="78"/>
      <c r="AG86" s="78"/>
      <c r="AH86" s="79"/>
      <c r="AI86" s="78">
        <v>6</v>
      </c>
      <c r="AJ86" s="78">
        <v>3</v>
      </c>
      <c r="AK86" s="78">
        <v>0</v>
      </c>
      <c r="AL86" s="78" t="s">
        <v>18</v>
      </c>
      <c r="AM86" s="78">
        <v>2</v>
      </c>
      <c r="AN86" s="184"/>
      <c r="AO86" s="78"/>
      <c r="AP86" s="78"/>
      <c r="AQ86" s="78"/>
      <c r="AR86" s="199"/>
    </row>
    <row r="87" spans="1:44" ht="12.75">
      <c r="A87" s="281" t="s">
        <v>362</v>
      </c>
      <c r="B87" s="76" t="s">
        <v>219</v>
      </c>
      <c r="C87" s="76">
        <v>12</v>
      </c>
      <c r="D87" s="77">
        <v>3</v>
      </c>
      <c r="E87" s="78"/>
      <c r="F87" s="78"/>
      <c r="G87" s="78"/>
      <c r="H87" s="78"/>
      <c r="I87" s="79"/>
      <c r="J87" s="78"/>
      <c r="K87" s="78"/>
      <c r="L87" s="78"/>
      <c r="M87" s="78"/>
      <c r="N87" s="79"/>
      <c r="O87" s="80"/>
      <c r="P87" s="78"/>
      <c r="Q87" s="78"/>
      <c r="R87" s="78"/>
      <c r="S87" s="79"/>
      <c r="T87" s="80"/>
      <c r="U87" s="78"/>
      <c r="V87" s="78"/>
      <c r="W87" s="78"/>
      <c r="X87" s="79"/>
      <c r="Y87" s="80"/>
      <c r="Z87" s="78"/>
      <c r="AA87" s="78"/>
      <c r="AB87" s="78"/>
      <c r="AC87" s="79"/>
      <c r="AD87" s="80"/>
      <c r="AE87" s="78"/>
      <c r="AF87" s="78"/>
      <c r="AG87" s="78"/>
      <c r="AH87" s="79"/>
      <c r="AI87" s="78"/>
      <c r="AJ87" s="78"/>
      <c r="AK87" s="78"/>
      <c r="AL87" s="78"/>
      <c r="AM87" s="78"/>
      <c r="AN87" s="184">
        <v>6</v>
      </c>
      <c r="AO87" s="78">
        <v>6</v>
      </c>
      <c r="AP87" s="78">
        <v>0</v>
      </c>
      <c r="AQ87" s="78" t="s">
        <v>16</v>
      </c>
      <c r="AR87" s="199">
        <v>3</v>
      </c>
    </row>
    <row r="88" spans="1:44" ht="12.75">
      <c r="A88" s="75" t="s">
        <v>267</v>
      </c>
      <c r="B88" s="76" t="s">
        <v>220</v>
      </c>
      <c r="C88" s="76">
        <v>12</v>
      </c>
      <c r="D88" s="77">
        <v>4</v>
      </c>
      <c r="E88" s="78"/>
      <c r="F88" s="78"/>
      <c r="G88" s="78"/>
      <c r="H88" s="78"/>
      <c r="I88" s="79"/>
      <c r="J88" s="78"/>
      <c r="K88" s="78"/>
      <c r="L88" s="78"/>
      <c r="M88" s="78"/>
      <c r="N88" s="79"/>
      <c r="O88" s="80"/>
      <c r="P88" s="78"/>
      <c r="Q88" s="78"/>
      <c r="R88" s="78"/>
      <c r="S88" s="79"/>
      <c r="T88" s="80"/>
      <c r="U88" s="78"/>
      <c r="V88" s="78"/>
      <c r="W88" s="78"/>
      <c r="X88" s="79"/>
      <c r="Y88" s="80"/>
      <c r="Z88" s="78"/>
      <c r="AA88" s="78"/>
      <c r="AB88" s="78"/>
      <c r="AC88" s="79"/>
      <c r="AD88" s="80"/>
      <c r="AE88" s="78"/>
      <c r="AF88" s="78"/>
      <c r="AG88" s="78"/>
      <c r="AH88" s="79"/>
      <c r="AI88" s="78"/>
      <c r="AJ88" s="78"/>
      <c r="AK88" s="78"/>
      <c r="AL88" s="78"/>
      <c r="AM88" s="78"/>
      <c r="AN88" s="184">
        <v>6</v>
      </c>
      <c r="AO88" s="78">
        <v>6</v>
      </c>
      <c r="AP88" s="78">
        <v>0</v>
      </c>
      <c r="AQ88" s="78" t="s">
        <v>16</v>
      </c>
      <c r="AR88" s="199">
        <v>4</v>
      </c>
    </row>
    <row r="89" spans="1:44" ht="12.75">
      <c r="A89" s="281" t="s">
        <v>332</v>
      </c>
      <c r="B89" s="76" t="s">
        <v>221</v>
      </c>
      <c r="C89" s="302">
        <v>6</v>
      </c>
      <c r="D89" s="116">
        <v>3</v>
      </c>
      <c r="E89" s="84"/>
      <c r="F89" s="84"/>
      <c r="G89" s="84"/>
      <c r="H89" s="84"/>
      <c r="I89" s="85"/>
      <c r="J89" s="84"/>
      <c r="K89" s="84"/>
      <c r="L89" s="84"/>
      <c r="M89" s="84"/>
      <c r="N89" s="85"/>
      <c r="T89" s="86"/>
      <c r="U89" s="84"/>
      <c r="V89" s="84"/>
      <c r="W89" s="84"/>
      <c r="X89" s="85"/>
      <c r="Y89" s="282">
        <v>6</v>
      </c>
      <c r="Z89" s="283">
        <v>0</v>
      </c>
      <c r="AA89" s="283">
        <v>0</v>
      </c>
      <c r="AB89" s="283" t="s">
        <v>16</v>
      </c>
      <c r="AC89" s="284">
        <v>3</v>
      </c>
      <c r="AD89" s="86"/>
      <c r="AE89" s="84"/>
      <c r="AF89" s="84"/>
      <c r="AG89" s="84"/>
      <c r="AH89" s="85"/>
      <c r="AI89" s="84"/>
      <c r="AJ89" s="84"/>
      <c r="AK89" s="84"/>
      <c r="AL89" s="84"/>
      <c r="AM89" s="84"/>
      <c r="AN89" s="197"/>
      <c r="AO89" s="78"/>
      <c r="AP89" s="78"/>
      <c r="AQ89" s="78"/>
      <c r="AR89" s="199"/>
    </row>
    <row r="90" spans="1:44" ht="12.75">
      <c r="A90" s="81" t="s">
        <v>268</v>
      </c>
      <c r="B90" s="212" t="s">
        <v>222</v>
      </c>
      <c r="C90" s="82">
        <v>9</v>
      </c>
      <c r="D90" s="83">
        <v>3</v>
      </c>
      <c r="E90" s="84"/>
      <c r="F90" s="84"/>
      <c r="G90" s="84"/>
      <c r="H90" s="84"/>
      <c r="I90" s="85"/>
      <c r="J90" s="84"/>
      <c r="K90" s="84"/>
      <c r="L90" s="84"/>
      <c r="M90" s="84"/>
      <c r="N90" s="85"/>
      <c r="O90" s="86"/>
      <c r="P90" s="84"/>
      <c r="Q90" s="84"/>
      <c r="R90" s="84"/>
      <c r="S90" s="85"/>
      <c r="T90" s="86"/>
      <c r="U90" s="84"/>
      <c r="V90" s="84"/>
      <c r="W90" s="84"/>
      <c r="X90" s="85"/>
      <c r="Y90" s="86"/>
      <c r="Z90" s="84"/>
      <c r="AA90" s="84"/>
      <c r="AB90" s="84"/>
      <c r="AC90" s="85"/>
      <c r="AD90" s="86"/>
      <c r="AE90" s="84"/>
      <c r="AF90" s="84"/>
      <c r="AG90" s="84"/>
      <c r="AH90" s="85"/>
      <c r="AI90" s="84">
        <v>9</v>
      </c>
      <c r="AJ90" s="84">
        <v>0</v>
      </c>
      <c r="AK90" s="84">
        <v>0</v>
      </c>
      <c r="AL90" s="84" t="s">
        <v>16</v>
      </c>
      <c r="AM90" s="84">
        <v>3</v>
      </c>
      <c r="AN90" s="197"/>
      <c r="AO90" s="78"/>
      <c r="AP90" s="78"/>
      <c r="AQ90" s="78"/>
      <c r="AR90" s="199"/>
    </row>
    <row r="91" spans="1:44" ht="12.75">
      <c r="A91" s="75"/>
      <c r="B91" s="76" t="s">
        <v>204</v>
      </c>
      <c r="C91" s="76">
        <v>9</v>
      </c>
      <c r="D91" s="77">
        <v>2</v>
      </c>
      <c r="E91" s="78"/>
      <c r="F91" s="78"/>
      <c r="G91" s="78"/>
      <c r="H91" s="78"/>
      <c r="I91" s="79"/>
      <c r="J91" s="78"/>
      <c r="K91" s="78"/>
      <c r="L91" s="78"/>
      <c r="M91" s="78"/>
      <c r="N91" s="79"/>
      <c r="O91" s="80"/>
      <c r="P91" s="78"/>
      <c r="Q91" s="78"/>
      <c r="R91" s="78"/>
      <c r="S91" s="79"/>
      <c r="T91" s="80"/>
      <c r="U91" s="78"/>
      <c r="V91" s="78"/>
      <c r="W91" s="78"/>
      <c r="X91" s="79"/>
      <c r="Y91" s="80"/>
      <c r="Z91" s="78"/>
      <c r="AA91" s="78"/>
      <c r="AB91" s="78"/>
      <c r="AC91" s="79"/>
      <c r="AD91" s="80">
        <v>0</v>
      </c>
      <c r="AE91" s="78">
        <v>9</v>
      </c>
      <c r="AF91" s="78">
        <v>0</v>
      </c>
      <c r="AG91" s="78" t="s">
        <v>18</v>
      </c>
      <c r="AH91" s="79">
        <v>2</v>
      </c>
      <c r="AI91" s="78"/>
      <c r="AJ91" s="78"/>
      <c r="AK91" s="78"/>
      <c r="AL91" s="78"/>
      <c r="AM91" s="78"/>
      <c r="AN91" s="184"/>
      <c r="AO91" s="78"/>
      <c r="AP91" s="78"/>
      <c r="AQ91" s="78"/>
      <c r="AR91" s="199"/>
    </row>
    <row r="92" spans="1:44" ht="12.75">
      <c r="A92" s="75"/>
      <c r="B92" s="76" t="s">
        <v>205</v>
      </c>
      <c r="C92" s="76">
        <v>9</v>
      </c>
      <c r="D92" s="77">
        <v>2</v>
      </c>
      <c r="E92" s="78"/>
      <c r="F92" s="78"/>
      <c r="G92" s="78"/>
      <c r="H92" s="78"/>
      <c r="I92" s="79"/>
      <c r="J92" s="78"/>
      <c r="K92" s="78"/>
      <c r="L92" s="78"/>
      <c r="M92" s="78"/>
      <c r="N92" s="79"/>
      <c r="O92" s="80"/>
      <c r="P92" s="78"/>
      <c r="Q92" s="78"/>
      <c r="R92" s="78"/>
      <c r="S92" s="79"/>
      <c r="T92" s="80"/>
      <c r="U92" s="78"/>
      <c r="V92" s="78"/>
      <c r="W92" s="78"/>
      <c r="X92" s="79"/>
      <c r="Y92" s="80"/>
      <c r="Z92" s="78"/>
      <c r="AA92" s="78"/>
      <c r="AB92" s="78"/>
      <c r="AC92" s="79"/>
      <c r="AD92" s="80"/>
      <c r="AE92" s="78"/>
      <c r="AF92" s="78"/>
      <c r="AG92" s="78"/>
      <c r="AH92" s="79"/>
      <c r="AI92" s="80">
        <v>0</v>
      </c>
      <c r="AJ92" s="78">
        <v>9</v>
      </c>
      <c r="AK92" s="78">
        <v>0</v>
      </c>
      <c r="AL92" s="78" t="s">
        <v>18</v>
      </c>
      <c r="AM92" s="79">
        <v>2</v>
      </c>
      <c r="AN92" s="134"/>
      <c r="AO92" s="78"/>
      <c r="AP92" s="78"/>
      <c r="AQ92" s="78"/>
      <c r="AR92" s="199"/>
    </row>
    <row r="93" spans="1:44" ht="12.75">
      <c r="A93" s="75"/>
      <c r="B93" s="76" t="s">
        <v>143</v>
      </c>
      <c r="C93" s="76">
        <v>9</v>
      </c>
      <c r="D93" s="77">
        <v>2</v>
      </c>
      <c r="E93" s="78"/>
      <c r="F93" s="78"/>
      <c r="G93" s="78"/>
      <c r="H93" s="78"/>
      <c r="I93" s="79"/>
      <c r="J93" s="78"/>
      <c r="K93" s="78"/>
      <c r="L93" s="78"/>
      <c r="M93" s="78"/>
      <c r="N93" s="79"/>
      <c r="O93" s="80"/>
      <c r="P93" s="78"/>
      <c r="Q93" s="78"/>
      <c r="R93" s="78"/>
      <c r="S93" s="79"/>
      <c r="T93" s="80"/>
      <c r="U93" s="78"/>
      <c r="V93" s="78"/>
      <c r="W93" s="78"/>
      <c r="X93" s="79"/>
      <c r="Y93" s="80"/>
      <c r="Z93" s="78"/>
      <c r="AA93" s="78"/>
      <c r="AB93" s="78"/>
      <c r="AC93" s="79"/>
      <c r="AD93" s="80"/>
      <c r="AE93" s="78"/>
      <c r="AF93" s="78"/>
      <c r="AG93" s="78"/>
      <c r="AH93" s="79"/>
      <c r="AI93" s="80">
        <v>0</v>
      </c>
      <c r="AJ93" s="78">
        <v>9</v>
      </c>
      <c r="AK93" s="78">
        <v>0</v>
      </c>
      <c r="AL93" s="78" t="s">
        <v>18</v>
      </c>
      <c r="AM93" s="79">
        <v>2</v>
      </c>
      <c r="AN93" s="134"/>
      <c r="AO93" s="78"/>
      <c r="AP93" s="78"/>
      <c r="AQ93" s="78"/>
      <c r="AR93" s="199"/>
    </row>
    <row r="94" spans="1:44" ht="12.75">
      <c r="A94" s="142"/>
      <c r="B94" s="143" t="s">
        <v>144</v>
      </c>
      <c r="C94" s="143">
        <v>9</v>
      </c>
      <c r="D94" s="144">
        <v>2</v>
      </c>
      <c r="E94" s="145"/>
      <c r="F94" s="145"/>
      <c r="G94" s="145"/>
      <c r="H94" s="145"/>
      <c r="I94" s="146"/>
      <c r="J94" s="145"/>
      <c r="K94" s="145"/>
      <c r="L94" s="145"/>
      <c r="M94" s="145"/>
      <c r="N94" s="146"/>
      <c r="O94" s="147"/>
      <c r="P94" s="145"/>
      <c r="Q94" s="145"/>
      <c r="R94" s="145"/>
      <c r="S94" s="146"/>
      <c r="T94" s="147"/>
      <c r="U94" s="145"/>
      <c r="V94" s="145"/>
      <c r="W94" s="145"/>
      <c r="X94" s="146"/>
      <c r="Y94" s="147"/>
      <c r="Z94" s="145"/>
      <c r="AA94" s="145"/>
      <c r="AB94" s="145"/>
      <c r="AC94" s="146"/>
      <c r="AD94" s="147"/>
      <c r="AE94" s="145"/>
      <c r="AF94" s="145"/>
      <c r="AG94" s="145"/>
      <c r="AH94" s="146"/>
      <c r="AI94" s="145"/>
      <c r="AJ94" s="145"/>
      <c r="AK94" s="145"/>
      <c r="AL94" s="145"/>
      <c r="AM94" s="145"/>
      <c r="AN94" s="80">
        <v>0</v>
      </c>
      <c r="AO94" s="78">
        <v>9</v>
      </c>
      <c r="AP94" s="78">
        <v>0</v>
      </c>
      <c r="AQ94" s="78" t="s">
        <v>18</v>
      </c>
      <c r="AR94" s="199">
        <v>2</v>
      </c>
    </row>
    <row r="95" spans="1:44" ht="12.75">
      <c r="A95" s="303" t="s">
        <v>363</v>
      </c>
      <c r="B95" s="143" t="s">
        <v>145</v>
      </c>
      <c r="C95" s="143">
        <v>12</v>
      </c>
      <c r="D95" s="144">
        <v>2</v>
      </c>
      <c r="E95" s="145"/>
      <c r="F95" s="145"/>
      <c r="G95" s="145"/>
      <c r="H95" s="145"/>
      <c r="I95" s="146"/>
      <c r="J95" s="145"/>
      <c r="K95" s="145"/>
      <c r="L95" s="145"/>
      <c r="M95" s="145"/>
      <c r="N95" s="146"/>
      <c r="O95" s="147"/>
      <c r="P95" s="145"/>
      <c r="Q95" s="145"/>
      <c r="R95" s="145"/>
      <c r="S95" s="146"/>
      <c r="T95" s="147"/>
      <c r="U95" s="145"/>
      <c r="V95" s="145"/>
      <c r="W95" s="145"/>
      <c r="X95" s="146"/>
      <c r="Y95" s="147"/>
      <c r="Z95" s="145"/>
      <c r="AA95" s="145"/>
      <c r="AB95" s="145"/>
      <c r="AC95" s="146"/>
      <c r="AD95" s="147"/>
      <c r="AE95" s="145"/>
      <c r="AF95" s="145"/>
      <c r="AG95" s="145"/>
      <c r="AH95" s="146"/>
      <c r="AI95" s="145"/>
      <c r="AJ95" s="145"/>
      <c r="AK95" s="145"/>
      <c r="AL95" s="145"/>
      <c r="AM95" s="145"/>
      <c r="AN95" s="80">
        <v>0</v>
      </c>
      <c r="AO95" s="78">
        <v>0</v>
      </c>
      <c r="AP95" s="78">
        <v>12</v>
      </c>
      <c r="AQ95" s="78" t="s">
        <v>18</v>
      </c>
      <c r="AR95" s="199">
        <v>2</v>
      </c>
    </row>
    <row r="96" spans="1:44" ht="12.75">
      <c r="A96" s="142" t="s">
        <v>248</v>
      </c>
      <c r="B96" s="143" t="s">
        <v>146</v>
      </c>
      <c r="C96" s="143"/>
      <c r="D96" s="144">
        <v>5</v>
      </c>
      <c r="E96" s="145"/>
      <c r="F96" s="145"/>
      <c r="G96" s="145"/>
      <c r="H96" s="145"/>
      <c r="I96" s="146"/>
      <c r="J96" s="145"/>
      <c r="K96" s="145"/>
      <c r="L96" s="145"/>
      <c r="M96" s="145"/>
      <c r="N96" s="146"/>
      <c r="O96" s="147"/>
      <c r="P96" s="145"/>
      <c r="Q96" s="145"/>
      <c r="R96" s="145"/>
      <c r="S96" s="146"/>
      <c r="T96" s="147"/>
      <c r="U96" s="145"/>
      <c r="V96" s="145"/>
      <c r="W96" s="145"/>
      <c r="X96" s="146"/>
      <c r="Y96" s="147"/>
      <c r="Z96" s="145"/>
      <c r="AA96" s="145"/>
      <c r="AB96" s="145"/>
      <c r="AC96" s="146"/>
      <c r="AD96" s="147"/>
      <c r="AE96" s="145"/>
      <c r="AF96" s="145"/>
      <c r="AG96" s="145"/>
      <c r="AH96" s="146"/>
      <c r="AI96" s="145">
        <v>0</v>
      </c>
      <c r="AJ96" s="145">
        <v>0</v>
      </c>
      <c r="AK96" s="145">
        <v>0</v>
      </c>
      <c r="AL96" s="145" t="s">
        <v>18</v>
      </c>
      <c r="AM96" s="145">
        <v>5</v>
      </c>
      <c r="AN96" s="198"/>
      <c r="AO96" s="78"/>
      <c r="AP96" s="78"/>
      <c r="AQ96" s="78"/>
      <c r="AR96" s="199"/>
    </row>
    <row r="97" spans="1:44" ht="13.5" thickBot="1">
      <c r="A97" s="304" t="s">
        <v>364</v>
      </c>
      <c r="B97" s="121" t="s">
        <v>147</v>
      </c>
      <c r="C97" s="121"/>
      <c r="D97" s="122">
        <v>15</v>
      </c>
      <c r="E97" s="123"/>
      <c r="F97" s="123"/>
      <c r="G97" s="123"/>
      <c r="H97" s="123"/>
      <c r="I97" s="124"/>
      <c r="J97" s="123"/>
      <c r="K97" s="123"/>
      <c r="L97" s="123"/>
      <c r="M97" s="123"/>
      <c r="N97" s="124"/>
      <c r="O97" s="125"/>
      <c r="P97" s="123"/>
      <c r="Q97" s="123"/>
      <c r="R97" s="123"/>
      <c r="S97" s="124"/>
      <c r="T97" s="125"/>
      <c r="U97" s="123"/>
      <c r="V97" s="123"/>
      <c r="W97" s="123"/>
      <c r="X97" s="124"/>
      <c r="Y97" s="125"/>
      <c r="Z97" s="123"/>
      <c r="AA97" s="123"/>
      <c r="AB97" s="123"/>
      <c r="AC97" s="124"/>
      <c r="AD97" s="125"/>
      <c r="AE97" s="123"/>
      <c r="AF97" s="123"/>
      <c r="AG97" s="123"/>
      <c r="AH97" s="124"/>
      <c r="AI97" s="123"/>
      <c r="AJ97" s="123"/>
      <c r="AK97" s="123"/>
      <c r="AL97" s="123"/>
      <c r="AM97" s="123"/>
      <c r="AN97" s="125">
        <v>0</v>
      </c>
      <c r="AO97" s="123">
        <v>0</v>
      </c>
      <c r="AP97" s="123">
        <v>0</v>
      </c>
      <c r="AQ97" s="123" t="s">
        <v>18</v>
      </c>
      <c r="AR97" s="200">
        <v>15</v>
      </c>
    </row>
    <row r="98" spans="1:44" ht="14.25" thickBot="1" thickTop="1">
      <c r="A98" s="126"/>
      <c r="B98" s="148" t="s">
        <v>25</v>
      </c>
      <c r="C98" s="127">
        <f>SUM(C81:C97)</f>
        <v>150</v>
      </c>
      <c r="D98" s="127">
        <f>SUM(D81:D97)</f>
        <v>62</v>
      </c>
      <c r="E98" s="128">
        <f>SUM(E11:E97)</f>
        <v>48</v>
      </c>
      <c r="F98" s="128">
        <f>SUM(F11:F97)</f>
        <v>18</v>
      </c>
      <c r="G98" s="128">
        <f>SUM(G11:G97)</f>
        <v>6</v>
      </c>
      <c r="H98" s="128"/>
      <c r="I98" s="154">
        <f>SUM(I11:I97)</f>
        <v>26</v>
      </c>
      <c r="J98" s="128">
        <f>SUM(J11:J97)</f>
        <v>45</v>
      </c>
      <c r="K98" s="128">
        <f>SUM(K11:K97)</f>
        <v>15</v>
      </c>
      <c r="L98" s="128">
        <f>SUM(L11:L97)</f>
        <v>12</v>
      </c>
      <c r="M98" s="128"/>
      <c r="N98" s="154">
        <f>SUM(N11:N97)</f>
        <v>28</v>
      </c>
      <c r="O98" s="128">
        <f>SUM(O11:O97)</f>
        <v>51</v>
      </c>
      <c r="P98" s="128">
        <f>SUM(P11:P97)</f>
        <v>9</v>
      </c>
      <c r="Q98" s="128">
        <f>SUM(Q11:Q97)</f>
        <v>21</v>
      </c>
      <c r="R98" s="128"/>
      <c r="S98" s="154">
        <f>SUM(S11:S97)</f>
        <v>25</v>
      </c>
      <c r="T98" s="128">
        <f>SUM(T11:T97)</f>
        <v>45</v>
      </c>
      <c r="U98" s="128">
        <f>SUM(U11:U97)</f>
        <v>21</v>
      </c>
      <c r="V98" s="128">
        <f>SUM(V11:V97)</f>
        <v>12</v>
      </c>
      <c r="W98" s="128"/>
      <c r="X98" s="154">
        <f>SUM(X11:X97)</f>
        <v>24</v>
      </c>
      <c r="Y98" s="128">
        <f>SUM(Y11:Y97)</f>
        <v>39</v>
      </c>
      <c r="Z98" s="128">
        <f>SUM(Z11:Z97)</f>
        <v>15</v>
      </c>
      <c r="AA98" s="128">
        <f>SUM(AA11:AA97)</f>
        <v>6</v>
      </c>
      <c r="AB98" s="128"/>
      <c r="AC98" s="154">
        <f>SUM(AC11:AC97)</f>
        <v>26</v>
      </c>
      <c r="AD98" s="128">
        <f>SUM(AD11:AD97)</f>
        <v>45</v>
      </c>
      <c r="AE98" s="128">
        <f>SUM(AE11:AE97)</f>
        <v>21</v>
      </c>
      <c r="AF98" s="128">
        <f>SUM(AF11:AF97)</f>
        <v>9</v>
      </c>
      <c r="AG98" s="128"/>
      <c r="AH98" s="154">
        <f>SUM(AH11:AH97)</f>
        <v>24</v>
      </c>
      <c r="AI98" s="128">
        <f>SUM(AI11:AI97)</f>
        <v>33</v>
      </c>
      <c r="AJ98" s="128">
        <f>SUM(AJ11:AJ97)</f>
        <v>27</v>
      </c>
      <c r="AK98" s="128">
        <f>SUM(AK11:AK97)</f>
        <v>12</v>
      </c>
      <c r="AL98" s="128"/>
      <c r="AM98" s="154">
        <f aca="true" t="shared" si="0" ref="AM98:AR98">SUM(AM11:AM97)</f>
        <v>25</v>
      </c>
      <c r="AN98" s="128">
        <f t="shared" si="0"/>
        <v>24</v>
      </c>
      <c r="AO98" s="128">
        <f t="shared" si="0"/>
        <v>30</v>
      </c>
      <c r="AP98" s="128">
        <f t="shared" si="0"/>
        <v>12</v>
      </c>
      <c r="AQ98" s="128">
        <f t="shared" si="0"/>
        <v>0</v>
      </c>
      <c r="AR98" s="210">
        <f t="shared" si="0"/>
        <v>32</v>
      </c>
    </row>
    <row r="99" spans="1:44" ht="12.75">
      <c r="A99" s="131"/>
      <c r="B99" s="110" t="s">
        <v>148</v>
      </c>
      <c r="C99" s="369">
        <f>C20+C30+C66+C98</f>
        <v>576</v>
      </c>
      <c r="D99" s="370"/>
      <c r="E99" s="149"/>
      <c r="F99" s="149"/>
      <c r="G99" s="149">
        <f>E98+F98+G98</f>
        <v>72</v>
      </c>
      <c r="H99" s="149"/>
      <c r="I99" s="149"/>
      <c r="J99" s="132"/>
      <c r="K99" s="149"/>
      <c r="L99" s="149">
        <f>J98+K98+L98</f>
        <v>72</v>
      </c>
      <c r="M99" s="149"/>
      <c r="N99" s="133"/>
      <c r="O99" s="149"/>
      <c r="P99" s="149"/>
      <c r="Q99" s="149">
        <f>O98+P98+Q98</f>
        <v>81</v>
      </c>
      <c r="R99" s="149"/>
      <c r="S99" s="149"/>
      <c r="T99" s="132"/>
      <c r="U99" s="149"/>
      <c r="V99" s="149">
        <f>T98+U98+V98</f>
        <v>78</v>
      </c>
      <c r="W99" s="149"/>
      <c r="X99" s="133"/>
      <c r="Y99" s="149"/>
      <c r="Z99" s="149"/>
      <c r="AA99" s="149">
        <f>Y98+Z98+AA98</f>
        <v>60</v>
      </c>
      <c r="AB99" s="149"/>
      <c r="AC99" s="149"/>
      <c r="AD99" s="132"/>
      <c r="AE99" s="149"/>
      <c r="AF99" s="149">
        <f>AD98+AE98+AF98</f>
        <v>75</v>
      </c>
      <c r="AG99" s="155"/>
      <c r="AH99" s="156"/>
      <c r="AI99" s="149"/>
      <c r="AJ99" s="149"/>
      <c r="AK99" s="149">
        <f>AI98+AJ98+AK98</f>
        <v>72</v>
      </c>
      <c r="AL99" s="149"/>
      <c r="AM99" s="149"/>
      <c r="AN99" s="195"/>
      <c r="AO99" s="149"/>
      <c r="AP99" s="149">
        <f>AN98+AO98+AP98</f>
        <v>66</v>
      </c>
      <c r="AQ99" s="149"/>
      <c r="AR99" s="202"/>
    </row>
    <row r="100" spans="1:44" ht="12.75">
      <c r="A100" s="131"/>
      <c r="B100" s="110" t="s">
        <v>149</v>
      </c>
      <c r="C100" s="93"/>
      <c r="D100" s="111"/>
      <c r="E100" s="149"/>
      <c r="F100" s="149"/>
      <c r="G100" s="149">
        <v>5</v>
      </c>
      <c r="H100" s="149"/>
      <c r="I100" s="149"/>
      <c r="J100" s="132"/>
      <c r="K100" s="149"/>
      <c r="L100" s="181">
        <v>5</v>
      </c>
      <c r="M100" s="149"/>
      <c r="N100" s="133"/>
      <c r="O100" s="149"/>
      <c r="P100" s="149"/>
      <c r="Q100" s="149">
        <v>3</v>
      </c>
      <c r="R100" s="149"/>
      <c r="S100" s="149"/>
      <c r="T100" s="132"/>
      <c r="U100" s="149"/>
      <c r="V100" s="149">
        <v>4</v>
      </c>
      <c r="W100" s="149"/>
      <c r="X100" s="133"/>
      <c r="Y100" s="149"/>
      <c r="Z100" s="149"/>
      <c r="AA100" s="285">
        <v>5</v>
      </c>
      <c r="AB100" s="149"/>
      <c r="AC100" s="149"/>
      <c r="AD100" s="132"/>
      <c r="AE100" s="149"/>
      <c r="AF100" s="149">
        <v>4</v>
      </c>
      <c r="AG100" s="149"/>
      <c r="AH100" s="133"/>
      <c r="AI100" s="149"/>
      <c r="AJ100" s="149"/>
      <c r="AK100" s="149">
        <v>3</v>
      </c>
      <c r="AL100" s="149"/>
      <c r="AM100" s="149"/>
      <c r="AN100" s="195"/>
      <c r="AO100" s="149"/>
      <c r="AP100" s="149">
        <v>4</v>
      </c>
      <c r="AQ100" s="149"/>
      <c r="AR100" s="202"/>
    </row>
    <row r="101" spans="1:44" ht="12.75">
      <c r="A101" s="131"/>
      <c r="B101" s="110" t="s">
        <v>150</v>
      </c>
      <c r="C101" s="93"/>
      <c r="D101" s="111"/>
      <c r="E101" s="149"/>
      <c r="F101" s="149"/>
      <c r="G101" s="149">
        <v>0</v>
      </c>
      <c r="H101" s="149"/>
      <c r="I101" s="149"/>
      <c r="J101" s="132"/>
      <c r="K101" s="149"/>
      <c r="L101" s="172">
        <v>1</v>
      </c>
      <c r="M101" s="149"/>
      <c r="N101" s="133"/>
      <c r="O101" s="149"/>
      <c r="P101" s="149"/>
      <c r="Q101" s="149">
        <v>0</v>
      </c>
      <c r="R101" s="149"/>
      <c r="S101" s="149"/>
      <c r="T101" s="132"/>
      <c r="U101" s="149"/>
      <c r="V101" s="149">
        <v>0</v>
      </c>
      <c r="W101" s="149"/>
      <c r="X101" s="133"/>
      <c r="Y101" s="149"/>
      <c r="Z101" s="149"/>
      <c r="AA101" s="149">
        <v>1</v>
      </c>
      <c r="AB101" s="149"/>
      <c r="AC101" s="149"/>
      <c r="AD101" s="132"/>
      <c r="AE101" s="149"/>
      <c r="AF101" s="149">
        <v>0</v>
      </c>
      <c r="AG101" s="149"/>
      <c r="AH101" s="133"/>
      <c r="AI101" s="149"/>
      <c r="AJ101" s="149"/>
      <c r="AK101" s="149">
        <v>0</v>
      </c>
      <c r="AL101" s="149"/>
      <c r="AM101" s="149"/>
      <c r="AN101" s="195"/>
      <c r="AO101" s="149"/>
      <c r="AP101" s="149">
        <v>0</v>
      </c>
      <c r="AQ101" s="149"/>
      <c r="AR101" s="202"/>
    </row>
    <row r="102" spans="1:44" ht="12.75">
      <c r="A102" s="131"/>
      <c r="B102" s="110" t="s">
        <v>151</v>
      </c>
      <c r="C102" s="93"/>
      <c r="D102" s="111"/>
      <c r="E102" s="149"/>
      <c r="F102" s="149"/>
      <c r="G102" s="149">
        <v>1</v>
      </c>
      <c r="H102" s="149"/>
      <c r="I102" s="149"/>
      <c r="J102" s="132"/>
      <c r="K102" s="149"/>
      <c r="L102" s="181">
        <v>2</v>
      </c>
      <c r="M102" s="149"/>
      <c r="N102" s="133"/>
      <c r="O102" s="149"/>
      <c r="P102" s="149"/>
      <c r="Q102" s="149">
        <v>4</v>
      </c>
      <c r="R102" s="149"/>
      <c r="S102" s="149"/>
      <c r="T102" s="132"/>
      <c r="U102" s="149"/>
      <c r="V102" s="149">
        <v>3</v>
      </c>
      <c r="W102" s="149"/>
      <c r="X102" s="133"/>
      <c r="Y102" s="149"/>
      <c r="Z102" s="149"/>
      <c r="AA102" s="285">
        <v>1</v>
      </c>
      <c r="AB102" s="149"/>
      <c r="AC102" s="149"/>
      <c r="AD102" s="132"/>
      <c r="AE102" s="149"/>
      <c r="AF102" s="149">
        <v>3</v>
      </c>
      <c r="AG102" s="149"/>
      <c r="AH102" s="133"/>
      <c r="AI102" s="149"/>
      <c r="AJ102" s="149"/>
      <c r="AK102" s="149">
        <v>5</v>
      </c>
      <c r="AL102" s="149"/>
      <c r="AM102" s="149"/>
      <c r="AN102" s="195"/>
      <c r="AO102" s="149"/>
      <c r="AP102" s="149">
        <v>3</v>
      </c>
      <c r="AQ102" s="149"/>
      <c r="AR102" s="202"/>
    </row>
    <row r="103" spans="1:44" ht="13.5" thickBot="1">
      <c r="A103" s="87"/>
      <c r="B103" s="108" t="s">
        <v>152</v>
      </c>
      <c r="C103" s="371">
        <f>D20+D30+D66+D98</f>
        <v>210</v>
      </c>
      <c r="D103" s="372"/>
      <c r="E103" s="128"/>
      <c r="F103" s="128"/>
      <c r="G103" s="128">
        <f>I98</f>
        <v>26</v>
      </c>
      <c r="H103" s="128"/>
      <c r="I103" s="128"/>
      <c r="J103" s="130"/>
      <c r="K103" s="128"/>
      <c r="L103" s="128">
        <f>N98</f>
        <v>28</v>
      </c>
      <c r="M103" s="128"/>
      <c r="N103" s="129"/>
      <c r="O103" s="128"/>
      <c r="P103" s="128"/>
      <c r="Q103" s="128">
        <f>S98</f>
        <v>25</v>
      </c>
      <c r="R103" s="128"/>
      <c r="S103" s="128"/>
      <c r="T103" s="130"/>
      <c r="U103" s="128"/>
      <c r="V103" s="128">
        <f>X98</f>
        <v>24</v>
      </c>
      <c r="W103" s="128"/>
      <c r="X103" s="129"/>
      <c r="Y103" s="128"/>
      <c r="Z103" s="128"/>
      <c r="AA103" s="150">
        <f>AC98</f>
        <v>26</v>
      </c>
      <c r="AB103" s="128"/>
      <c r="AC103" s="128"/>
      <c r="AD103" s="130"/>
      <c r="AE103" s="128"/>
      <c r="AF103" s="128">
        <f>AH98</f>
        <v>24</v>
      </c>
      <c r="AG103" s="128"/>
      <c r="AH103" s="129"/>
      <c r="AI103" s="128"/>
      <c r="AJ103" s="128"/>
      <c r="AK103" s="128">
        <f>AM98</f>
        <v>25</v>
      </c>
      <c r="AL103" s="128"/>
      <c r="AM103" s="128"/>
      <c r="AN103" s="120"/>
      <c r="AO103" s="149"/>
      <c r="AP103" s="149">
        <f>AR98</f>
        <v>32</v>
      </c>
      <c r="AQ103" s="149"/>
      <c r="AR103" s="202"/>
    </row>
    <row r="104" spans="1:44" ht="12.75">
      <c r="A104" s="131"/>
      <c r="B104" s="64" t="s">
        <v>37</v>
      </c>
      <c r="C104" s="64"/>
      <c r="D104" s="65"/>
      <c r="E104" s="151"/>
      <c r="F104" s="151"/>
      <c r="G104" s="151"/>
      <c r="H104" s="151"/>
      <c r="I104" s="151"/>
      <c r="J104" s="152"/>
      <c r="K104" s="151"/>
      <c r="L104" s="151"/>
      <c r="M104" s="151"/>
      <c r="N104" s="153"/>
      <c r="O104" s="151"/>
      <c r="P104" s="151"/>
      <c r="Q104" s="151"/>
      <c r="R104" s="151"/>
      <c r="S104" s="151"/>
      <c r="T104" s="152"/>
      <c r="U104" s="151"/>
      <c r="V104" s="151"/>
      <c r="W104" s="151"/>
      <c r="X104" s="153"/>
      <c r="Y104" s="151"/>
      <c r="Z104" s="151"/>
      <c r="AA104" s="151"/>
      <c r="AB104" s="151"/>
      <c r="AC104" s="151"/>
      <c r="AD104" s="152"/>
      <c r="AE104" s="151"/>
      <c r="AF104" s="151"/>
      <c r="AG104" s="151"/>
      <c r="AH104" s="153"/>
      <c r="AI104" s="151"/>
      <c r="AJ104" s="151"/>
      <c r="AK104" s="151"/>
      <c r="AL104" s="151"/>
      <c r="AM104" s="151"/>
      <c r="AN104" s="183"/>
      <c r="AO104" s="151"/>
      <c r="AP104" s="151"/>
      <c r="AQ104" s="151"/>
      <c r="AR104" s="203"/>
    </row>
    <row r="105" spans="1:44" ht="12.75">
      <c r="A105" s="131"/>
      <c r="B105" s="70" t="s">
        <v>38</v>
      </c>
      <c r="C105" s="70"/>
      <c r="D105" s="71"/>
      <c r="E105" s="78"/>
      <c r="F105" s="78"/>
      <c r="G105" s="78"/>
      <c r="H105" s="78"/>
      <c r="I105" s="78"/>
      <c r="J105" s="80"/>
      <c r="K105" s="78"/>
      <c r="L105" s="78"/>
      <c r="M105" s="78"/>
      <c r="N105" s="79"/>
      <c r="O105" s="78"/>
      <c r="P105" s="78"/>
      <c r="Q105" s="78"/>
      <c r="R105" s="78"/>
      <c r="S105" s="78"/>
      <c r="T105" s="80"/>
      <c r="U105" s="78"/>
      <c r="V105" s="78"/>
      <c r="W105" s="78"/>
      <c r="X105" s="79"/>
      <c r="Y105" s="78"/>
      <c r="Z105" s="78"/>
      <c r="AA105" s="78"/>
      <c r="AB105" s="78"/>
      <c r="AC105" s="78"/>
      <c r="AD105" s="80"/>
      <c r="AE105" s="78"/>
      <c r="AF105" s="78"/>
      <c r="AG105" s="78"/>
      <c r="AH105" s="79"/>
      <c r="AI105" s="78"/>
      <c r="AJ105" s="78"/>
      <c r="AK105" s="78"/>
      <c r="AL105" s="78"/>
      <c r="AM105" s="78"/>
      <c r="AN105" s="134"/>
      <c r="AO105" s="78"/>
      <c r="AP105" s="78"/>
      <c r="AQ105" s="78"/>
      <c r="AR105" s="199"/>
    </row>
    <row r="106" spans="1:44" ht="12.75">
      <c r="A106" s="131"/>
      <c r="B106" s="134" t="s">
        <v>39</v>
      </c>
      <c r="C106" s="70"/>
      <c r="D106" s="71"/>
      <c r="E106" s="78"/>
      <c r="F106" s="78"/>
      <c r="G106" s="78"/>
      <c r="H106" s="78"/>
      <c r="I106" s="78"/>
      <c r="J106" s="80"/>
      <c r="K106" s="78"/>
      <c r="L106" s="78"/>
      <c r="M106" s="78"/>
      <c r="N106" s="79"/>
      <c r="O106" s="78"/>
      <c r="P106" s="78"/>
      <c r="Q106" s="78"/>
      <c r="R106" s="78"/>
      <c r="S106" s="78"/>
      <c r="T106" s="80"/>
      <c r="U106" s="78"/>
      <c r="V106" s="78"/>
      <c r="W106" s="78"/>
      <c r="X106" s="79"/>
      <c r="Y106" s="78"/>
      <c r="Z106" s="78"/>
      <c r="AA106" s="78"/>
      <c r="AB106" s="78"/>
      <c r="AC106" s="78"/>
      <c r="AD106" s="80"/>
      <c r="AE106" s="78"/>
      <c r="AF106" s="78"/>
      <c r="AG106" s="78"/>
      <c r="AH106" s="79"/>
      <c r="AI106" s="78"/>
      <c r="AJ106" s="78"/>
      <c r="AK106" s="78"/>
      <c r="AL106" s="78"/>
      <c r="AM106" s="78"/>
      <c r="AN106" s="134"/>
      <c r="AO106" s="78"/>
      <c r="AP106" s="78"/>
      <c r="AQ106" s="78"/>
      <c r="AR106" s="199"/>
    </row>
    <row r="107" spans="1:44" ht="13.5" thickBot="1">
      <c r="A107" s="87"/>
      <c r="B107" s="108" t="s">
        <v>40</v>
      </c>
      <c r="C107" s="108"/>
      <c r="D107" s="109"/>
      <c r="E107" s="128"/>
      <c r="F107" s="128"/>
      <c r="G107" s="128"/>
      <c r="H107" s="128"/>
      <c r="I107" s="128"/>
      <c r="J107" s="130"/>
      <c r="K107" s="128"/>
      <c r="L107" s="128"/>
      <c r="M107" s="128"/>
      <c r="N107" s="129"/>
      <c r="O107" s="128"/>
      <c r="P107" s="128"/>
      <c r="Q107" s="128"/>
      <c r="R107" s="128"/>
      <c r="S107" s="128"/>
      <c r="T107" s="130"/>
      <c r="U107" s="128"/>
      <c r="V107" s="128"/>
      <c r="W107" s="128"/>
      <c r="X107" s="129"/>
      <c r="Y107" s="128"/>
      <c r="Z107" s="128"/>
      <c r="AA107" s="128"/>
      <c r="AB107" s="128"/>
      <c r="AC107" s="128"/>
      <c r="AD107" s="130"/>
      <c r="AE107" s="128"/>
      <c r="AF107" s="128"/>
      <c r="AG107" s="128"/>
      <c r="AH107" s="129"/>
      <c r="AI107" s="128"/>
      <c r="AJ107" s="128"/>
      <c r="AK107" s="128"/>
      <c r="AL107" s="128"/>
      <c r="AM107" s="128"/>
      <c r="AN107" s="120"/>
      <c r="AO107" s="128"/>
      <c r="AP107" s="128"/>
      <c r="AQ107" s="128"/>
      <c r="AR107" s="201"/>
    </row>
    <row r="108" spans="1:43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11"/>
      <c r="AP108" s="11"/>
      <c r="AQ108" s="11"/>
    </row>
    <row r="109" spans="1:2" ht="12.75">
      <c r="A109" s="340" t="s">
        <v>272</v>
      </c>
      <c r="B109" s="340"/>
    </row>
    <row r="110" spans="1:5" ht="12.75">
      <c r="A110" s="341" t="s">
        <v>273</v>
      </c>
      <c r="B110" s="342"/>
      <c r="C110" s="342"/>
      <c r="D110" s="342"/>
      <c r="E110" s="342"/>
    </row>
    <row r="111" spans="1:5" ht="12.75">
      <c r="A111" s="342"/>
      <c r="B111" s="342"/>
      <c r="C111" s="342"/>
      <c r="D111" s="342"/>
      <c r="E111" s="342"/>
    </row>
    <row r="112" spans="1:5" ht="12.75">
      <c r="A112" s="341" t="s">
        <v>274</v>
      </c>
      <c r="B112" s="342"/>
      <c r="C112" s="342"/>
      <c r="D112" s="342"/>
      <c r="E112" s="342"/>
    </row>
    <row r="113" spans="1:5" ht="12.75">
      <c r="A113" s="342"/>
      <c r="B113" s="342"/>
      <c r="C113" s="342"/>
      <c r="D113" s="342"/>
      <c r="E113" s="342"/>
    </row>
    <row r="114" spans="2:6" ht="12.75">
      <c r="B114" s="17" t="s">
        <v>278</v>
      </c>
      <c r="C114" s="343">
        <f>E98+J98+O98+T98+Y98+AD98+AI98+AN98</f>
        <v>330</v>
      </c>
      <c r="D114" s="343"/>
      <c r="E114" s="343"/>
      <c r="F114" t="s">
        <v>275</v>
      </c>
    </row>
    <row r="115" spans="2:6" ht="12.75">
      <c r="B115" s="17" t="s">
        <v>276</v>
      </c>
      <c r="C115" s="343">
        <f>F98+K98+P98+U98+Z98+AE98+AJ98+AO98</f>
        <v>156</v>
      </c>
      <c r="D115" s="343"/>
      <c r="E115" s="343"/>
      <c r="F115" t="s">
        <v>275</v>
      </c>
    </row>
    <row r="116" spans="2:6" ht="12.75">
      <c r="B116" s="17" t="s">
        <v>277</v>
      </c>
      <c r="C116" s="343">
        <f>G98+L98+Q98+V98+AA98+AF98+AK98+AP98</f>
        <v>90</v>
      </c>
      <c r="D116" s="343"/>
      <c r="E116" s="343"/>
      <c r="F116" t="s">
        <v>275</v>
      </c>
    </row>
    <row r="117" ht="13.5" thickBot="1"/>
    <row r="118" spans="1:30" ht="13.5" customHeight="1" thickBot="1">
      <c r="A118" s="40"/>
      <c r="B118" s="33" t="s">
        <v>32</v>
      </c>
      <c r="C118" s="34"/>
      <c r="D118" s="37"/>
      <c r="E118" s="41" t="s">
        <v>10</v>
      </c>
      <c r="F118" s="41" t="s">
        <v>11</v>
      </c>
      <c r="G118" s="41" t="s">
        <v>12</v>
      </c>
      <c r="H118" s="41" t="s">
        <v>13</v>
      </c>
      <c r="I118" s="269" t="s">
        <v>14</v>
      </c>
      <c r="J118" s="41"/>
      <c r="K118" s="41"/>
      <c r="L118" s="41"/>
      <c r="M118" s="41"/>
      <c r="N118" s="37"/>
      <c r="O118" s="194"/>
      <c r="P118" s="41"/>
      <c r="Q118" s="41"/>
      <c r="R118" s="41"/>
      <c r="S118" s="41"/>
      <c r="T118" s="41"/>
      <c r="U118" s="41"/>
      <c r="V118" s="41"/>
      <c r="W118" s="35"/>
      <c r="X118" s="37"/>
      <c r="Y118" s="34"/>
      <c r="Z118" s="41" t="s">
        <v>10</v>
      </c>
      <c r="AA118" s="41" t="s">
        <v>11</v>
      </c>
      <c r="AB118" s="41" t="s">
        <v>12</v>
      </c>
      <c r="AC118" s="41" t="s">
        <v>13</v>
      </c>
      <c r="AD118" s="42" t="s">
        <v>14</v>
      </c>
    </row>
    <row r="119" spans="1:30" ht="12.75">
      <c r="A119" s="106" t="s">
        <v>308</v>
      </c>
      <c r="B119" s="64" t="s">
        <v>65</v>
      </c>
      <c r="C119" s="64">
        <v>2</v>
      </c>
      <c r="D119" s="65">
        <v>3</v>
      </c>
      <c r="E119" s="68">
        <v>2</v>
      </c>
      <c r="F119" s="66">
        <v>0</v>
      </c>
      <c r="G119" s="66">
        <v>0</v>
      </c>
      <c r="H119" s="66" t="s">
        <v>18</v>
      </c>
      <c r="I119" s="270">
        <v>3</v>
      </c>
      <c r="J119" s="373" t="s">
        <v>319</v>
      </c>
      <c r="K119" s="374"/>
      <c r="L119" s="374"/>
      <c r="M119" s="374"/>
      <c r="N119" s="375"/>
      <c r="O119" s="318" t="s">
        <v>80</v>
      </c>
      <c r="P119" s="319"/>
      <c r="Q119" s="319"/>
      <c r="R119" s="319"/>
      <c r="S119" s="319"/>
      <c r="T119" s="319"/>
      <c r="U119" s="319"/>
      <c r="V119" s="319"/>
      <c r="W119" s="320"/>
      <c r="X119" s="70">
        <v>2</v>
      </c>
      <c r="Y119" s="71">
        <v>2</v>
      </c>
      <c r="Z119" s="72">
        <v>2</v>
      </c>
      <c r="AA119" s="72">
        <v>0</v>
      </c>
      <c r="AB119" s="72">
        <v>0</v>
      </c>
      <c r="AC119" s="72" t="s">
        <v>18</v>
      </c>
      <c r="AD119" s="165">
        <v>2</v>
      </c>
    </row>
    <row r="120" spans="1:30" ht="12.75" customHeight="1">
      <c r="A120" s="107" t="s">
        <v>309</v>
      </c>
      <c r="B120" s="70" t="s">
        <v>66</v>
      </c>
      <c r="C120" s="70">
        <v>2</v>
      </c>
      <c r="D120" s="71">
        <v>3</v>
      </c>
      <c r="E120" s="74">
        <v>2</v>
      </c>
      <c r="F120" s="72">
        <v>0</v>
      </c>
      <c r="G120" s="72">
        <v>0</v>
      </c>
      <c r="H120" s="72" t="s">
        <v>18</v>
      </c>
      <c r="I120" s="271">
        <v>3</v>
      </c>
      <c r="J120" s="332" t="s">
        <v>305</v>
      </c>
      <c r="K120" s="376"/>
      <c r="L120" s="376"/>
      <c r="M120" s="376"/>
      <c r="N120" s="377"/>
      <c r="O120" s="315" t="s">
        <v>81</v>
      </c>
      <c r="P120" s="316"/>
      <c r="Q120" s="316"/>
      <c r="R120" s="316"/>
      <c r="S120" s="316"/>
      <c r="T120" s="316"/>
      <c r="U120" s="316"/>
      <c r="V120" s="316"/>
      <c r="W120" s="317"/>
      <c r="X120" s="70">
        <v>2</v>
      </c>
      <c r="Y120" s="71">
        <v>3</v>
      </c>
      <c r="Z120" s="74">
        <v>2</v>
      </c>
      <c r="AA120" s="72">
        <v>0</v>
      </c>
      <c r="AB120" s="72">
        <v>0</v>
      </c>
      <c r="AC120" s="72" t="s">
        <v>18</v>
      </c>
      <c r="AD120" s="165">
        <v>3</v>
      </c>
    </row>
    <row r="121" spans="1:30" ht="12.75">
      <c r="A121" s="107" t="s">
        <v>310</v>
      </c>
      <c r="B121" s="70" t="s">
        <v>67</v>
      </c>
      <c r="C121" s="70">
        <v>2</v>
      </c>
      <c r="D121" s="71">
        <v>3</v>
      </c>
      <c r="E121" s="74">
        <v>2</v>
      </c>
      <c r="F121" s="72">
        <v>0</v>
      </c>
      <c r="G121" s="72">
        <v>0</v>
      </c>
      <c r="H121" s="72" t="s">
        <v>18</v>
      </c>
      <c r="I121" s="271">
        <v>3</v>
      </c>
      <c r="J121" s="332" t="s">
        <v>306</v>
      </c>
      <c r="K121" s="376"/>
      <c r="L121" s="376"/>
      <c r="M121" s="376"/>
      <c r="N121" s="377"/>
      <c r="O121" s="315" t="s">
        <v>82</v>
      </c>
      <c r="P121" s="316"/>
      <c r="Q121" s="316"/>
      <c r="R121" s="316"/>
      <c r="S121" s="316"/>
      <c r="T121" s="316"/>
      <c r="U121" s="316"/>
      <c r="V121" s="316"/>
      <c r="W121" s="317"/>
      <c r="X121" s="115">
        <v>3</v>
      </c>
      <c r="Y121" s="116">
        <v>3</v>
      </c>
      <c r="Z121" s="117">
        <v>2</v>
      </c>
      <c r="AA121" s="117">
        <v>1</v>
      </c>
      <c r="AB121" s="117">
        <v>0</v>
      </c>
      <c r="AC121" s="117" t="s">
        <v>18</v>
      </c>
      <c r="AD121" s="277">
        <v>3</v>
      </c>
    </row>
    <row r="122" spans="1:30" ht="12.75">
      <c r="A122" s="107" t="s">
        <v>311</v>
      </c>
      <c r="B122" s="70" t="s">
        <v>68</v>
      </c>
      <c r="C122" s="70">
        <v>2</v>
      </c>
      <c r="D122" s="71">
        <v>3</v>
      </c>
      <c r="E122" s="74">
        <v>2</v>
      </c>
      <c r="F122" s="72">
        <v>0</v>
      </c>
      <c r="G122" s="72">
        <v>0</v>
      </c>
      <c r="H122" s="72" t="s">
        <v>18</v>
      </c>
      <c r="I122" s="271">
        <v>3</v>
      </c>
      <c r="J122" s="378" t="s">
        <v>307</v>
      </c>
      <c r="K122" s="379"/>
      <c r="L122" s="379"/>
      <c r="M122" s="379"/>
      <c r="N122" s="380"/>
      <c r="O122" s="315" t="s">
        <v>83</v>
      </c>
      <c r="P122" s="316"/>
      <c r="Q122" s="316"/>
      <c r="R122" s="316"/>
      <c r="S122" s="316"/>
      <c r="T122" s="316"/>
      <c r="U122" s="316"/>
      <c r="V122" s="316"/>
      <c r="W122" s="317"/>
      <c r="X122" s="110">
        <v>3</v>
      </c>
      <c r="Y122" s="111">
        <v>3</v>
      </c>
      <c r="Z122" s="114">
        <v>2</v>
      </c>
      <c r="AA122" s="112">
        <v>1</v>
      </c>
      <c r="AB122" s="112">
        <v>0</v>
      </c>
      <c r="AC122" s="112" t="s">
        <v>18</v>
      </c>
      <c r="AD122" s="277">
        <v>3</v>
      </c>
    </row>
    <row r="123" spans="1:30" ht="12.75">
      <c r="A123" s="107"/>
      <c r="B123" s="70"/>
      <c r="C123" s="70"/>
      <c r="D123" s="71"/>
      <c r="E123" s="74"/>
      <c r="F123" s="72"/>
      <c r="G123" s="72"/>
      <c r="H123" s="72"/>
      <c r="I123" s="271"/>
      <c r="J123" s="366" t="s">
        <v>333</v>
      </c>
      <c r="K123" s="335"/>
      <c r="L123" s="335"/>
      <c r="M123" s="335"/>
      <c r="N123" s="335"/>
      <c r="O123" s="367"/>
      <c r="P123" s="367"/>
      <c r="Q123" s="367"/>
      <c r="R123" s="367"/>
      <c r="S123" s="367"/>
      <c r="T123" s="367"/>
      <c r="U123" s="367"/>
      <c r="V123" s="367"/>
      <c r="W123" s="367"/>
      <c r="X123" s="367"/>
      <c r="Y123" s="367"/>
      <c r="Z123" s="367"/>
      <c r="AA123" s="367"/>
      <c r="AB123" s="367"/>
      <c r="AC123" s="367"/>
      <c r="AD123" s="368"/>
    </row>
    <row r="124" spans="1:30" ht="12.75">
      <c r="A124" s="107" t="s">
        <v>312</v>
      </c>
      <c r="B124" s="70" t="s">
        <v>69</v>
      </c>
      <c r="C124" s="70">
        <v>2</v>
      </c>
      <c r="D124" s="71">
        <v>3</v>
      </c>
      <c r="E124" s="74">
        <v>2</v>
      </c>
      <c r="F124" s="72">
        <v>0</v>
      </c>
      <c r="G124" s="72">
        <v>0</v>
      </c>
      <c r="H124" s="72" t="s">
        <v>18</v>
      </c>
      <c r="I124" s="271">
        <v>3</v>
      </c>
      <c r="J124" s="337" t="s">
        <v>326</v>
      </c>
      <c r="K124" s="338"/>
      <c r="L124" s="338"/>
      <c r="M124" s="338"/>
      <c r="N124" s="339"/>
      <c r="O124" s="315" t="s">
        <v>279</v>
      </c>
      <c r="P124" s="316"/>
      <c r="Q124" s="316"/>
      <c r="R124" s="316"/>
      <c r="S124" s="316"/>
      <c r="T124" s="316"/>
      <c r="U124" s="316"/>
      <c r="V124" s="316"/>
      <c r="W124" s="317"/>
      <c r="X124" s="115">
        <v>2</v>
      </c>
      <c r="Y124" s="116">
        <v>2</v>
      </c>
      <c r="Z124" s="118">
        <v>0</v>
      </c>
      <c r="AA124" s="117">
        <v>0</v>
      </c>
      <c r="AB124" s="117">
        <v>2</v>
      </c>
      <c r="AC124" s="117" t="s">
        <v>18</v>
      </c>
      <c r="AD124" s="277">
        <v>2</v>
      </c>
    </row>
    <row r="125" spans="1:30" ht="12.75">
      <c r="A125" s="107" t="s">
        <v>313</v>
      </c>
      <c r="B125" s="70" t="s">
        <v>70</v>
      </c>
      <c r="C125" s="70">
        <v>2</v>
      </c>
      <c r="D125" s="71">
        <v>3</v>
      </c>
      <c r="E125" s="74">
        <v>2</v>
      </c>
      <c r="F125" s="72">
        <v>0</v>
      </c>
      <c r="G125" s="72">
        <v>0</v>
      </c>
      <c r="H125" s="72" t="s">
        <v>18</v>
      </c>
      <c r="I125" s="271">
        <v>3</v>
      </c>
      <c r="J125" s="332" t="s">
        <v>323</v>
      </c>
      <c r="K125" s="328"/>
      <c r="L125" s="328"/>
      <c r="M125" s="328"/>
      <c r="N125" s="329"/>
      <c r="O125" s="314" t="s">
        <v>280</v>
      </c>
      <c r="P125" s="325"/>
      <c r="Q125" s="325"/>
      <c r="R125" s="325"/>
      <c r="S125" s="325"/>
      <c r="T125" s="325"/>
      <c r="U125" s="325"/>
      <c r="V125" s="325"/>
      <c r="W125" s="326"/>
      <c r="X125" s="115">
        <v>2</v>
      </c>
      <c r="Y125" s="116">
        <v>2</v>
      </c>
      <c r="Z125" s="118">
        <v>0</v>
      </c>
      <c r="AA125" s="117">
        <v>0</v>
      </c>
      <c r="AB125" s="117">
        <v>2</v>
      </c>
      <c r="AC125" s="117" t="s">
        <v>18</v>
      </c>
      <c r="AD125" s="277">
        <v>2</v>
      </c>
    </row>
    <row r="126" spans="1:30" ht="12.75">
      <c r="A126" s="107" t="s">
        <v>314</v>
      </c>
      <c r="B126" s="70" t="s">
        <v>71</v>
      </c>
      <c r="C126" s="70">
        <v>2</v>
      </c>
      <c r="D126" s="71">
        <v>3</v>
      </c>
      <c r="E126" s="74">
        <v>2</v>
      </c>
      <c r="F126" s="72">
        <v>0</v>
      </c>
      <c r="G126" s="72">
        <v>0</v>
      </c>
      <c r="H126" s="72" t="s">
        <v>18</v>
      </c>
      <c r="I126" s="271">
        <v>3</v>
      </c>
      <c r="J126" s="332" t="s">
        <v>324</v>
      </c>
      <c r="K126" s="328"/>
      <c r="L126" s="328"/>
      <c r="M126" s="328"/>
      <c r="N126" s="329"/>
      <c r="O126" s="324" t="s">
        <v>281</v>
      </c>
      <c r="P126" s="312"/>
      <c r="Q126" s="312"/>
      <c r="R126" s="312"/>
      <c r="S126" s="312"/>
      <c r="T126" s="312"/>
      <c r="U126" s="312"/>
      <c r="V126" s="312"/>
      <c r="W126" s="313"/>
      <c r="X126" s="115">
        <v>2</v>
      </c>
      <c r="Y126" s="116">
        <v>2</v>
      </c>
      <c r="Z126" s="118">
        <v>0</v>
      </c>
      <c r="AA126" s="117">
        <v>2</v>
      </c>
      <c r="AB126" s="117">
        <v>0</v>
      </c>
      <c r="AC126" s="117" t="s">
        <v>18</v>
      </c>
      <c r="AD126" s="277">
        <v>2</v>
      </c>
    </row>
    <row r="127" spans="1:30" ht="12.75">
      <c r="A127" s="107" t="s">
        <v>315</v>
      </c>
      <c r="B127" s="70" t="s">
        <v>72</v>
      </c>
      <c r="C127" s="70">
        <v>2</v>
      </c>
      <c r="D127" s="71">
        <v>3</v>
      </c>
      <c r="E127" s="74">
        <v>2</v>
      </c>
      <c r="F127" s="72">
        <v>0</v>
      </c>
      <c r="G127" s="72">
        <v>0</v>
      </c>
      <c r="H127" s="72" t="s">
        <v>18</v>
      </c>
      <c r="I127" s="271">
        <v>3</v>
      </c>
      <c r="J127" s="332" t="s">
        <v>325</v>
      </c>
      <c r="K127" s="328"/>
      <c r="L127" s="328"/>
      <c r="M127" s="328"/>
      <c r="N127" s="329"/>
      <c r="O127" s="314" t="s">
        <v>282</v>
      </c>
      <c r="P127" s="325"/>
      <c r="Q127" s="325"/>
      <c r="R127" s="325"/>
      <c r="S127" s="325"/>
      <c r="T127" s="325"/>
      <c r="U127" s="325"/>
      <c r="V127" s="325"/>
      <c r="W127" s="326"/>
      <c r="X127" s="115">
        <v>2</v>
      </c>
      <c r="Y127" s="116">
        <v>2</v>
      </c>
      <c r="Z127" s="117">
        <v>0</v>
      </c>
      <c r="AA127" s="117">
        <v>2</v>
      </c>
      <c r="AB127" s="117">
        <v>0</v>
      </c>
      <c r="AC127" s="117" t="s">
        <v>18</v>
      </c>
      <c r="AD127" s="277">
        <v>2</v>
      </c>
    </row>
    <row r="128" spans="1:30" ht="12.75">
      <c r="A128" s="107" t="s">
        <v>316</v>
      </c>
      <c r="B128" s="70" t="s">
        <v>73</v>
      </c>
      <c r="C128" s="70">
        <v>3</v>
      </c>
      <c r="D128" s="71">
        <v>3</v>
      </c>
      <c r="E128" s="74">
        <v>0</v>
      </c>
      <c r="F128" s="72">
        <v>2</v>
      </c>
      <c r="G128" s="72">
        <v>1</v>
      </c>
      <c r="H128" s="72" t="s">
        <v>18</v>
      </c>
      <c r="I128" s="271">
        <v>3</v>
      </c>
      <c r="J128" s="334" t="s">
        <v>365</v>
      </c>
      <c r="K128" s="335"/>
      <c r="L128" s="335"/>
      <c r="M128" s="335"/>
      <c r="N128" s="336"/>
      <c r="O128" s="327" t="s">
        <v>283</v>
      </c>
      <c r="P128" s="330"/>
      <c r="Q128" s="330"/>
      <c r="R128" s="330"/>
      <c r="S128" s="330"/>
      <c r="T128" s="330"/>
      <c r="U128" s="330"/>
      <c r="V128" s="330"/>
      <c r="W128" s="331"/>
      <c r="X128" s="115">
        <v>2</v>
      </c>
      <c r="Y128" s="116">
        <v>2</v>
      </c>
      <c r="Z128" s="117">
        <v>0</v>
      </c>
      <c r="AA128" s="117">
        <v>0</v>
      </c>
      <c r="AB128" s="117">
        <v>2</v>
      </c>
      <c r="AC128" s="117" t="s">
        <v>18</v>
      </c>
      <c r="AD128" s="277">
        <v>2</v>
      </c>
    </row>
    <row r="129" spans="1:30" ht="12.75">
      <c r="A129" s="107" t="s">
        <v>320</v>
      </c>
      <c r="B129" s="70" t="s">
        <v>74</v>
      </c>
      <c r="C129" s="70">
        <v>3</v>
      </c>
      <c r="D129" s="71">
        <v>3</v>
      </c>
      <c r="E129" s="74">
        <v>0</v>
      </c>
      <c r="F129" s="72">
        <v>2</v>
      </c>
      <c r="G129" s="72">
        <v>1</v>
      </c>
      <c r="H129" s="72" t="s">
        <v>18</v>
      </c>
      <c r="I129" s="271">
        <v>3</v>
      </c>
      <c r="J129" s="366" t="s">
        <v>334</v>
      </c>
      <c r="K129" s="335"/>
      <c r="L129" s="335"/>
      <c r="M129" s="335"/>
      <c r="N129" s="335"/>
      <c r="O129" s="367"/>
      <c r="P129" s="367"/>
      <c r="Q129" s="367"/>
      <c r="R129" s="367"/>
      <c r="S129" s="367"/>
      <c r="T129" s="367"/>
      <c r="U129" s="367"/>
      <c r="V129" s="367"/>
      <c r="W129" s="367"/>
      <c r="X129" s="367"/>
      <c r="Y129" s="367"/>
      <c r="Z129" s="367"/>
      <c r="AA129" s="367"/>
      <c r="AB129" s="367"/>
      <c r="AC129" s="367"/>
      <c r="AD129" s="368"/>
    </row>
    <row r="130" spans="1:30" ht="12.75">
      <c r="A130" s="107" t="s">
        <v>317</v>
      </c>
      <c r="B130" s="70" t="s">
        <v>75</v>
      </c>
      <c r="C130" s="70">
        <v>3</v>
      </c>
      <c r="D130" s="71">
        <v>3</v>
      </c>
      <c r="E130" s="74">
        <v>0</v>
      </c>
      <c r="F130" s="72">
        <v>2</v>
      </c>
      <c r="G130" s="72">
        <v>1</v>
      </c>
      <c r="H130" s="72" t="s">
        <v>18</v>
      </c>
      <c r="I130" s="271">
        <v>3</v>
      </c>
      <c r="J130" s="332" t="s">
        <v>327</v>
      </c>
      <c r="K130" s="328"/>
      <c r="L130" s="328"/>
      <c r="M130" s="328"/>
      <c r="N130" s="329"/>
      <c r="O130" s="327" t="s">
        <v>285</v>
      </c>
      <c r="P130" s="328"/>
      <c r="Q130" s="328"/>
      <c r="R130" s="328"/>
      <c r="S130" s="328"/>
      <c r="T130" s="328"/>
      <c r="U130" s="328"/>
      <c r="V130" s="328"/>
      <c r="W130" s="329"/>
      <c r="X130" s="115">
        <v>2</v>
      </c>
      <c r="Y130" s="116">
        <v>2</v>
      </c>
      <c r="Z130" s="118">
        <v>0</v>
      </c>
      <c r="AA130" s="117">
        <v>0</v>
      </c>
      <c r="AB130" s="117">
        <v>2</v>
      </c>
      <c r="AC130" s="117" t="s">
        <v>18</v>
      </c>
      <c r="AD130" s="277">
        <v>2</v>
      </c>
    </row>
    <row r="131" spans="1:30" ht="12.75">
      <c r="A131" s="107" t="s">
        <v>321</v>
      </c>
      <c r="B131" s="70" t="s">
        <v>76</v>
      </c>
      <c r="C131" s="70">
        <v>3</v>
      </c>
      <c r="D131" s="71">
        <v>3</v>
      </c>
      <c r="E131" s="74">
        <v>0</v>
      </c>
      <c r="F131" s="72">
        <v>2</v>
      </c>
      <c r="G131" s="72">
        <v>1</v>
      </c>
      <c r="H131" s="72" t="s">
        <v>18</v>
      </c>
      <c r="I131" s="271">
        <v>3</v>
      </c>
      <c r="J131" s="332" t="s">
        <v>328</v>
      </c>
      <c r="K131" s="328"/>
      <c r="L131" s="328"/>
      <c r="M131" s="328"/>
      <c r="N131" s="329"/>
      <c r="O131" s="327" t="s">
        <v>286</v>
      </c>
      <c r="P131" s="328"/>
      <c r="Q131" s="328"/>
      <c r="R131" s="328"/>
      <c r="S131" s="328"/>
      <c r="T131" s="328"/>
      <c r="U131" s="328"/>
      <c r="V131" s="328"/>
      <c r="W131" s="329"/>
      <c r="X131" s="115">
        <v>2</v>
      </c>
      <c r="Y131" s="116">
        <v>2</v>
      </c>
      <c r="Z131" s="118">
        <v>0</v>
      </c>
      <c r="AA131" s="117">
        <v>2</v>
      </c>
      <c r="AB131" s="117">
        <v>0</v>
      </c>
      <c r="AC131" s="117" t="s">
        <v>18</v>
      </c>
      <c r="AD131" s="277">
        <v>2</v>
      </c>
    </row>
    <row r="132" spans="1:30" ht="12.75">
      <c r="A132" s="107" t="s">
        <v>318</v>
      </c>
      <c r="B132" s="70" t="s">
        <v>77</v>
      </c>
      <c r="C132" s="70">
        <v>3</v>
      </c>
      <c r="D132" s="71">
        <v>3</v>
      </c>
      <c r="E132" s="74">
        <v>0</v>
      </c>
      <c r="F132" s="72">
        <v>2</v>
      </c>
      <c r="G132" s="72">
        <v>1</v>
      </c>
      <c r="H132" s="72" t="s">
        <v>18</v>
      </c>
      <c r="I132" s="271">
        <v>3</v>
      </c>
      <c r="J132" s="332" t="s">
        <v>329</v>
      </c>
      <c r="K132" s="328"/>
      <c r="L132" s="328"/>
      <c r="M132" s="328"/>
      <c r="N132" s="329"/>
      <c r="O132" s="327" t="s">
        <v>287</v>
      </c>
      <c r="P132" s="328"/>
      <c r="Q132" s="328"/>
      <c r="R132" s="328"/>
      <c r="S132" s="328"/>
      <c r="T132" s="328"/>
      <c r="U132" s="328"/>
      <c r="V132" s="328"/>
      <c r="W132" s="329"/>
      <c r="X132" s="70">
        <v>2</v>
      </c>
      <c r="Y132" s="71">
        <v>2</v>
      </c>
      <c r="Z132" s="72">
        <v>0</v>
      </c>
      <c r="AA132" s="72">
        <v>2</v>
      </c>
      <c r="AB132" s="72">
        <v>0</v>
      </c>
      <c r="AC132" s="72" t="s">
        <v>18</v>
      </c>
      <c r="AD132" s="165">
        <v>2</v>
      </c>
    </row>
    <row r="133" spans="1:30" ht="13.5" thickBot="1">
      <c r="A133" s="272" t="s">
        <v>322</v>
      </c>
      <c r="B133" s="273" t="s">
        <v>78</v>
      </c>
      <c r="C133" s="273">
        <v>3</v>
      </c>
      <c r="D133" s="274">
        <v>3</v>
      </c>
      <c r="E133" s="275">
        <v>0</v>
      </c>
      <c r="F133" s="187">
        <v>2</v>
      </c>
      <c r="G133" s="187">
        <v>1</v>
      </c>
      <c r="H133" s="187" t="s">
        <v>18</v>
      </c>
      <c r="I133" s="276">
        <v>3</v>
      </c>
      <c r="J133" s="321" t="s">
        <v>330</v>
      </c>
      <c r="K133" s="322"/>
      <c r="L133" s="322"/>
      <c r="M133" s="322"/>
      <c r="N133" s="323"/>
      <c r="O133" s="333" t="s">
        <v>288</v>
      </c>
      <c r="P133" s="322"/>
      <c r="Q133" s="322"/>
      <c r="R133" s="322"/>
      <c r="S133" s="322"/>
      <c r="T133" s="322"/>
      <c r="U133" s="322"/>
      <c r="V133" s="322"/>
      <c r="W133" s="323"/>
      <c r="X133" s="273">
        <v>2</v>
      </c>
      <c r="Y133" s="274">
        <v>2</v>
      </c>
      <c r="Z133" s="187">
        <v>0</v>
      </c>
      <c r="AA133" s="187">
        <v>0</v>
      </c>
      <c r="AB133" s="187">
        <v>2</v>
      </c>
      <c r="AC133" s="187" t="s">
        <v>18</v>
      </c>
      <c r="AD133" s="191">
        <v>2</v>
      </c>
    </row>
  </sheetData>
  <mergeCells count="50">
    <mergeCell ref="J123:AD123"/>
    <mergeCell ref="C99:D99"/>
    <mergeCell ref="C103:D103"/>
    <mergeCell ref="C115:E115"/>
    <mergeCell ref="C116:E116"/>
    <mergeCell ref="J119:N119"/>
    <mergeCell ref="J120:N120"/>
    <mergeCell ref="J121:N121"/>
    <mergeCell ref="J122:N122"/>
    <mergeCell ref="C7:C9"/>
    <mergeCell ref="D7:D9"/>
    <mergeCell ref="J8:N8"/>
    <mergeCell ref="E8:I8"/>
    <mergeCell ref="A1:AR1"/>
    <mergeCell ref="AI8:AM8"/>
    <mergeCell ref="AD8:AH8"/>
    <mergeCell ref="Y8:AC8"/>
    <mergeCell ref="T8:X8"/>
    <mergeCell ref="O8:S8"/>
    <mergeCell ref="A7:A9"/>
    <mergeCell ref="B7:B9"/>
    <mergeCell ref="AN8:AR8"/>
    <mergeCell ref="E7:AR7"/>
    <mergeCell ref="A109:B109"/>
    <mergeCell ref="A110:E111"/>
    <mergeCell ref="A112:E113"/>
    <mergeCell ref="C114:E114"/>
    <mergeCell ref="J124:N124"/>
    <mergeCell ref="J125:N125"/>
    <mergeCell ref="J126:N126"/>
    <mergeCell ref="J127:N127"/>
    <mergeCell ref="O127:W127"/>
    <mergeCell ref="J132:N132"/>
    <mergeCell ref="O133:W133"/>
    <mergeCell ref="O132:W132"/>
    <mergeCell ref="O131:W131"/>
    <mergeCell ref="J128:N128"/>
    <mergeCell ref="J130:N130"/>
    <mergeCell ref="J131:N131"/>
    <mergeCell ref="J129:AD129"/>
    <mergeCell ref="O121:W121"/>
    <mergeCell ref="O120:W120"/>
    <mergeCell ref="O119:W119"/>
    <mergeCell ref="J133:N133"/>
    <mergeCell ref="O126:W126"/>
    <mergeCell ref="O125:W125"/>
    <mergeCell ref="O124:W124"/>
    <mergeCell ref="O122:W122"/>
    <mergeCell ref="O130:W130"/>
    <mergeCell ref="O128:W128"/>
  </mergeCells>
  <printOptions horizontalCentered="1"/>
  <pageMargins left="0.7874015748031497" right="0.7874015748031497" top="0.7874015748031497" bottom="0.7874015748031497" header="0.5118110236220472" footer="0.5118110236220472"/>
  <pageSetup horizontalDpi="120" verticalDpi="120" orientation="landscape" paperSize="9" r:id="rId1"/>
  <headerFooter alignWithMargins="0">
    <oddFooter>&amp;L&amp;D&amp;C&amp;P. oldal&amp;R&amp;F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5">
      <selection activeCell="C48" sqref="C48"/>
    </sheetView>
  </sheetViews>
  <sheetFormatPr defaultColWidth="9.00390625" defaultRowHeight="12.75"/>
  <cols>
    <col min="1" max="1" width="11.125" style="0" customWidth="1"/>
    <col min="2" max="2" width="23.875" style="0" bestFit="1" customWidth="1"/>
    <col min="3" max="3" width="11.125" style="0" bestFit="1" customWidth="1"/>
    <col min="4" max="4" width="10.875" style="0" bestFit="1" customWidth="1"/>
    <col min="6" max="6" width="12.125" style="0" bestFit="1" customWidth="1"/>
    <col min="7" max="7" width="24.75390625" style="0" bestFit="1" customWidth="1"/>
    <col min="8" max="8" width="11.125" style="0" bestFit="1" customWidth="1"/>
    <col min="9" max="9" width="9.875" style="0" bestFit="1" customWidth="1"/>
  </cols>
  <sheetData>
    <row r="1" spans="1:10" ht="13.5" thickBot="1">
      <c r="A1" s="384" t="s">
        <v>294</v>
      </c>
      <c r="B1" s="385"/>
      <c r="C1" s="385"/>
      <c r="D1" s="385"/>
      <c r="E1" s="385"/>
      <c r="F1" s="385"/>
      <c r="G1" s="385"/>
      <c r="H1" s="385"/>
      <c r="I1" s="385"/>
      <c r="J1" s="386"/>
    </row>
    <row r="2" spans="1:10" ht="27" customHeight="1" thickBot="1">
      <c r="A2" s="213"/>
      <c r="B2" s="214" t="s">
        <v>108</v>
      </c>
      <c r="C2" s="381" t="s">
        <v>293</v>
      </c>
      <c r="D2" s="382"/>
      <c r="E2" s="383"/>
      <c r="F2" s="215"/>
      <c r="G2" s="216" t="s">
        <v>140</v>
      </c>
      <c r="H2" s="381" t="s">
        <v>293</v>
      </c>
      <c r="I2" s="382"/>
      <c r="J2" s="387"/>
    </row>
    <row r="3" spans="1:10" ht="13.5" thickBot="1">
      <c r="A3" s="286" t="s">
        <v>335</v>
      </c>
      <c r="B3" s="218" t="s">
        <v>15</v>
      </c>
      <c r="C3" s="219"/>
      <c r="D3" s="219"/>
      <c r="E3" s="220"/>
      <c r="F3" s="298" t="s">
        <v>331</v>
      </c>
      <c r="G3" s="218" t="s">
        <v>213</v>
      </c>
      <c r="H3" s="221" t="s">
        <v>295</v>
      </c>
      <c r="I3" s="221"/>
      <c r="J3" s="222"/>
    </row>
    <row r="4" spans="1:10" ht="13.5" thickBot="1">
      <c r="A4" s="286" t="s">
        <v>336</v>
      </c>
      <c r="B4" s="224" t="s">
        <v>17</v>
      </c>
      <c r="C4" s="289" t="s">
        <v>335</v>
      </c>
      <c r="D4" s="225"/>
      <c r="E4" s="226"/>
      <c r="F4" s="290" t="s">
        <v>360</v>
      </c>
      <c r="G4" s="224" t="s">
        <v>214</v>
      </c>
      <c r="H4" s="295" t="s">
        <v>339</v>
      </c>
      <c r="I4" s="225"/>
      <c r="J4" s="228"/>
    </row>
    <row r="5" spans="1:10" ht="12.75">
      <c r="A5" s="286" t="s">
        <v>337</v>
      </c>
      <c r="B5" s="224" t="s">
        <v>19</v>
      </c>
      <c r="C5" s="289" t="s">
        <v>336</v>
      </c>
      <c r="D5" s="225"/>
      <c r="E5" s="226"/>
      <c r="F5" s="263" t="s">
        <v>246</v>
      </c>
      <c r="G5" s="229" t="s">
        <v>215</v>
      </c>
      <c r="H5" s="230" t="s">
        <v>303</v>
      </c>
      <c r="I5" s="230"/>
      <c r="J5" s="231"/>
    </row>
    <row r="6" spans="1:10" ht="12.75">
      <c r="A6" s="287" t="s">
        <v>338</v>
      </c>
      <c r="B6" s="224" t="s">
        <v>21</v>
      </c>
      <c r="C6" s="225"/>
      <c r="D6" s="225"/>
      <c r="E6" s="226"/>
      <c r="F6" s="263" t="s">
        <v>247</v>
      </c>
      <c r="G6" s="229" t="s">
        <v>216</v>
      </c>
      <c r="H6" s="230" t="s">
        <v>304</v>
      </c>
      <c r="I6" s="230" t="s">
        <v>246</v>
      </c>
      <c r="J6" s="231"/>
    </row>
    <row r="7" spans="1:10" ht="12.75">
      <c r="A7" s="287" t="s">
        <v>339</v>
      </c>
      <c r="B7" s="224" t="s">
        <v>22</v>
      </c>
      <c r="C7" s="225"/>
      <c r="D7" s="225"/>
      <c r="E7" s="226"/>
      <c r="F7" s="298" t="s">
        <v>361</v>
      </c>
      <c r="G7" s="229" t="s">
        <v>217</v>
      </c>
      <c r="H7" s="311">
        <v>0</v>
      </c>
      <c r="I7" s="230"/>
      <c r="J7" s="231"/>
    </row>
    <row r="8" spans="1:10" ht="12.75">
      <c r="A8" s="287" t="s">
        <v>340</v>
      </c>
      <c r="B8" s="224" t="s">
        <v>23</v>
      </c>
      <c r="C8" s="225"/>
      <c r="D8" s="225"/>
      <c r="E8" s="226"/>
      <c r="F8" s="263" t="s">
        <v>266</v>
      </c>
      <c r="G8" s="229" t="s">
        <v>218</v>
      </c>
      <c r="H8" s="230" t="s">
        <v>244</v>
      </c>
      <c r="I8" s="230"/>
      <c r="J8" s="231"/>
    </row>
    <row r="9" spans="1:10" ht="12.75">
      <c r="A9" s="287" t="s">
        <v>341</v>
      </c>
      <c r="B9" s="224" t="s">
        <v>24</v>
      </c>
      <c r="C9" s="290" t="s">
        <v>340</v>
      </c>
      <c r="D9" s="225"/>
      <c r="E9" s="226"/>
      <c r="F9" s="298" t="s">
        <v>362</v>
      </c>
      <c r="G9" s="229" t="s">
        <v>219</v>
      </c>
      <c r="H9" s="230"/>
      <c r="I9" s="230"/>
      <c r="J9" s="231"/>
    </row>
    <row r="10" spans="1:10" ht="12.75">
      <c r="A10" s="288" t="s">
        <v>342</v>
      </c>
      <c r="B10" s="266" t="s">
        <v>116</v>
      </c>
      <c r="C10" s="225"/>
      <c r="D10" s="225"/>
      <c r="E10" s="226"/>
      <c r="F10" s="263" t="s">
        <v>267</v>
      </c>
      <c r="G10" s="229" t="s">
        <v>220</v>
      </c>
      <c r="H10" s="230" t="s">
        <v>243</v>
      </c>
      <c r="I10" s="230"/>
      <c r="J10" s="231"/>
    </row>
    <row r="11" spans="1:10" ht="12.75">
      <c r="A11" s="288" t="s">
        <v>343</v>
      </c>
      <c r="B11" s="254" t="s">
        <v>117</v>
      </c>
      <c r="C11" s="291" t="s">
        <v>342</v>
      </c>
      <c r="D11" s="230"/>
      <c r="E11" s="232"/>
      <c r="F11" s="298" t="s">
        <v>332</v>
      </c>
      <c r="G11" s="229" t="s">
        <v>221</v>
      </c>
      <c r="H11" s="310" t="s">
        <v>331</v>
      </c>
      <c r="I11" s="230"/>
      <c r="J11" s="231"/>
    </row>
    <row r="12" spans="1:10" ht="12.75">
      <c r="A12" s="268"/>
      <c r="B12" s="267"/>
      <c r="C12" s="267"/>
      <c r="D12" s="238"/>
      <c r="E12" s="239"/>
      <c r="F12" s="305" t="s">
        <v>268</v>
      </c>
      <c r="G12" s="229" t="s">
        <v>222</v>
      </c>
      <c r="H12" s="230" t="s">
        <v>245</v>
      </c>
      <c r="I12" s="230"/>
      <c r="J12" s="231"/>
    </row>
    <row r="13" spans="1:10" ht="12.75">
      <c r="A13" s="237"/>
      <c r="B13" s="238"/>
      <c r="C13" s="238"/>
      <c r="D13" s="238"/>
      <c r="E13" s="239"/>
      <c r="F13" s="263"/>
      <c r="G13" s="233" t="s">
        <v>204</v>
      </c>
      <c r="H13" s="234"/>
      <c r="I13" s="234"/>
      <c r="J13" s="236"/>
    </row>
    <row r="14" spans="1:10" ht="12.75">
      <c r="A14" s="237"/>
      <c r="B14" s="238"/>
      <c r="C14" s="238"/>
      <c r="D14" s="238"/>
      <c r="E14" s="239"/>
      <c r="F14" s="263"/>
      <c r="G14" s="233" t="s">
        <v>205</v>
      </c>
      <c r="H14" s="234"/>
      <c r="I14" s="234"/>
      <c r="J14" s="236"/>
    </row>
    <row r="15" spans="1:10" ht="12.75">
      <c r="A15" s="237"/>
      <c r="B15" s="238"/>
      <c r="C15" s="238"/>
      <c r="D15" s="238"/>
      <c r="E15" s="239"/>
      <c r="F15" s="263"/>
      <c r="G15" s="233" t="s">
        <v>143</v>
      </c>
      <c r="H15" s="234"/>
      <c r="I15" s="234"/>
      <c r="J15" s="236"/>
    </row>
    <row r="16" spans="1:10" ht="12.75">
      <c r="A16" s="237"/>
      <c r="B16" s="238"/>
      <c r="C16" s="238"/>
      <c r="D16" s="238"/>
      <c r="E16" s="239"/>
      <c r="F16" s="306"/>
      <c r="G16" s="233" t="s">
        <v>144</v>
      </c>
      <c r="H16" s="234"/>
      <c r="I16" s="234"/>
      <c r="J16" s="236"/>
    </row>
    <row r="17" spans="1:10" ht="12.75">
      <c r="A17" s="237"/>
      <c r="B17" s="238"/>
      <c r="C17" s="238"/>
      <c r="D17" s="238"/>
      <c r="E17" s="239"/>
      <c r="F17" s="307" t="s">
        <v>363</v>
      </c>
      <c r="G17" s="233" t="s">
        <v>145</v>
      </c>
      <c r="H17" s="234"/>
      <c r="I17" s="234"/>
      <c r="J17" s="236"/>
    </row>
    <row r="18" spans="1:10" ht="12.75">
      <c r="A18" s="237"/>
      <c r="B18" s="238"/>
      <c r="C18" s="238"/>
      <c r="D18" s="238"/>
      <c r="E18" s="239"/>
      <c r="F18" s="306" t="s">
        <v>248</v>
      </c>
      <c r="G18" s="233" t="s">
        <v>146</v>
      </c>
      <c r="H18" s="234"/>
      <c r="I18" s="234"/>
      <c r="J18" s="236"/>
    </row>
    <row r="19" spans="1:10" ht="13.5" thickBot="1">
      <c r="A19" s="240"/>
      <c r="B19" s="241"/>
      <c r="C19" s="241"/>
      <c r="D19" s="241"/>
      <c r="E19" s="242"/>
      <c r="F19" s="308" t="s">
        <v>364</v>
      </c>
      <c r="G19" s="229" t="s">
        <v>147</v>
      </c>
      <c r="H19" s="230"/>
      <c r="I19" s="230"/>
      <c r="J19" s="231"/>
    </row>
    <row r="20" spans="1:10" ht="23.25" thickBot="1">
      <c r="A20" s="243"/>
      <c r="B20" s="244" t="s">
        <v>109</v>
      </c>
      <c r="C20" s="381" t="s">
        <v>293</v>
      </c>
      <c r="D20" s="382"/>
      <c r="E20" s="383"/>
      <c r="F20" s="215"/>
      <c r="G20" s="216" t="s">
        <v>32</v>
      </c>
      <c r="H20" s="381" t="s">
        <v>293</v>
      </c>
      <c r="I20" s="382"/>
      <c r="J20" s="387"/>
    </row>
    <row r="21" spans="1:10" ht="13.5" thickBot="1">
      <c r="A21" s="217" t="s">
        <v>231</v>
      </c>
      <c r="B21" s="218" t="s">
        <v>26</v>
      </c>
      <c r="C21" s="219"/>
      <c r="D21" s="219"/>
      <c r="E21" s="220"/>
      <c r="F21" s="264" t="s">
        <v>249</v>
      </c>
      <c r="G21" s="218" t="s">
        <v>65</v>
      </c>
      <c r="H21" s="219"/>
      <c r="I21" s="219"/>
      <c r="J21" s="265"/>
    </row>
    <row r="22" spans="1:10" ht="12.75">
      <c r="A22" s="223" t="s">
        <v>232</v>
      </c>
      <c r="B22" s="224" t="s">
        <v>27</v>
      </c>
      <c r="C22" s="289" t="s">
        <v>231</v>
      </c>
      <c r="D22" s="225"/>
      <c r="E22" s="226"/>
      <c r="F22" s="227" t="s">
        <v>250</v>
      </c>
      <c r="G22" s="224" t="s">
        <v>66</v>
      </c>
      <c r="H22" s="225"/>
      <c r="I22" s="225"/>
      <c r="J22" s="228"/>
    </row>
    <row r="23" spans="1:10" ht="12.75">
      <c r="A23" s="223" t="s">
        <v>233</v>
      </c>
      <c r="B23" s="224" t="s">
        <v>28</v>
      </c>
      <c r="C23" s="290" t="s">
        <v>232</v>
      </c>
      <c r="D23" s="225"/>
      <c r="E23" s="226"/>
      <c r="F23" s="227" t="s">
        <v>251</v>
      </c>
      <c r="G23" s="224" t="s">
        <v>67</v>
      </c>
      <c r="H23" s="225"/>
      <c r="I23" s="225"/>
      <c r="J23" s="228"/>
    </row>
    <row r="24" spans="1:10" ht="12.75">
      <c r="A24" s="223" t="s">
        <v>234</v>
      </c>
      <c r="B24" s="224" t="s">
        <v>29</v>
      </c>
      <c r="C24" s="290" t="s">
        <v>233</v>
      </c>
      <c r="D24" s="225"/>
      <c r="E24" s="226"/>
      <c r="F24" s="227" t="s">
        <v>252</v>
      </c>
      <c r="G24" s="224" t="s">
        <v>68</v>
      </c>
      <c r="H24" s="225"/>
      <c r="I24" s="225"/>
      <c r="J24" s="228"/>
    </row>
    <row r="25" spans="1:10" ht="12.75">
      <c r="A25" s="223" t="s">
        <v>235</v>
      </c>
      <c r="B25" s="224" t="s">
        <v>30</v>
      </c>
      <c r="C25" s="290" t="s">
        <v>234</v>
      </c>
      <c r="D25" s="225"/>
      <c r="E25" s="226"/>
      <c r="F25" s="227" t="s">
        <v>253</v>
      </c>
      <c r="G25" s="224" t="s">
        <v>69</v>
      </c>
      <c r="H25" s="225"/>
      <c r="I25" s="225"/>
      <c r="J25" s="228"/>
    </row>
    <row r="26" spans="1:10" ht="12.75">
      <c r="A26" s="223" t="s">
        <v>236</v>
      </c>
      <c r="B26" s="224" t="s">
        <v>118</v>
      </c>
      <c r="C26" s="225"/>
      <c r="D26" s="225"/>
      <c r="E26" s="226"/>
      <c r="F26" s="227" t="s">
        <v>254</v>
      </c>
      <c r="G26" s="224" t="s">
        <v>70</v>
      </c>
      <c r="H26" s="225"/>
      <c r="I26" s="225"/>
      <c r="J26" s="228"/>
    </row>
    <row r="27" spans="1:10" ht="12.75">
      <c r="A27" s="223" t="s">
        <v>237</v>
      </c>
      <c r="B27" s="224" t="s">
        <v>119</v>
      </c>
      <c r="C27" s="225"/>
      <c r="D27" s="225"/>
      <c r="E27" s="226"/>
      <c r="F27" s="227" t="s">
        <v>255</v>
      </c>
      <c r="G27" s="224" t="s">
        <v>71</v>
      </c>
      <c r="H27" s="225"/>
      <c r="I27" s="225"/>
      <c r="J27" s="228"/>
    </row>
    <row r="28" spans="1:10" ht="12.75">
      <c r="A28" s="223"/>
      <c r="B28" s="224" t="s">
        <v>32</v>
      </c>
      <c r="C28" s="225"/>
      <c r="D28" s="225"/>
      <c r="E28" s="226"/>
      <c r="F28" s="245" t="s">
        <v>256</v>
      </c>
      <c r="G28" s="224" t="s">
        <v>72</v>
      </c>
      <c r="H28" s="225"/>
      <c r="I28" s="225"/>
      <c r="J28" s="228"/>
    </row>
    <row r="29" spans="1:10" ht="12.75">
      <c r="A29" s="43"/>
      <c r="B29" s="32"/>
      <c r="C29" s="32"/>
      <c r="D29" s="32"/>
      <c r="E29" s="246"/>
      <c r="F29" s="245" t="s">
        <v>257</v>
      </c>
      <c r="G29" s="224" t="s">
        <v>73</v>
      </c>
      <c r="H29" s="225"/>
      <c r="I29" s="225"/>
      <c r="J29" s="228"/>
    </row>
    <row r="30" spans="1:10" ht="12.75">
      <c r="A30" s="43"/>
      <c r="B30" s="32"/>
      <c r="C30" s="32"/>
      <c r="D30" s="32"/>
      <c r="E30" s="246"/>
      <c r="F30" s="245" t="s">
        <v>258</v>
      </c>
      <c r="G30" s="224" t="s">
        <v>74</v>
      </c>
      <c r="H30" s="225" t="s">
        <v>296</v>
      </c>
      <c r="I30" s="225"/>
      <c r="J30" s="228"/>
    </row>
    <row r="31" spans="1:10" ht="12.75">
      <c r="A31" s="43"/>
      <c r="B31" s="32"/>
      <c r="C31" s="32"/>
      <c r="D31" s="32"/>
      <c r="E31" s="246"/>
      <c r="F31" s="245" t="s">
        <v>259</v>
      </c>
      <c r="G31" s="224" t="s">
        <v>75</v>
      </c>
      <c r="H31" s="225"/>
      <c r="I31" s="225"/>
      <c r="J31" s="228"/>
    </row>
    <row r="32" spans="1:10" ht="12.75">
      <c r="A32" s="43"/>
      <c r="B32" s="32"/>
      <c r="C32" s="32"/>
      <c r="D32" s="32"/>
      <c r="E32" s="246"/>
      <c r="F32" s="245" t="s">
        <v>260</v>
      </c>
      <c r="G32" s="224" t="s">
        <v>76</v>
      </c>
      <c r="H32" s="225" t="s">
        <v>297</v>
      </c>
      <c r="I32" s="225"/>
      <c r="J32" s="228"/>
    </row>
    <row r="33" spans="1:10" ht="12.75">
      <c r="A33" s="43"/>
      <c r="B33" s="32"/>
      <c r="C33" s="32"/>
      <c r="D33" s="32"/>
      <c r="E33" s="246"/>
      <c r="F33" s="245" t="s">
        <v>261</v>
      </c>
      <c r="G33" s="224" t="s">
        <v>77</v>
      </c>
      <c r="H33" s="290" t="s">
        <v>347</v>
      </c>
      <c r="I33" s="225"/>
      <c r="J33" s="228"/>
    </row>
    <row r="34" spans="1:10" ht="13.5" thickBot="1">
      <c r="A34" s="247"/>
      <c r="B34" s="248"/>
      <c r="C34" s="248"/>
      <c r="D34" s="248"/>
      <c r="E34" s="249"/>
      <c r="F34" s="255" t="s">
        <v>262</v>
      </c>
      <c r="G34" s="224" t="s">
        <v>78</v>
      </c>
      <c r="H34" s="298" t="s">
        <v>348</v>
      </c>
      <c r="I34" s="225"/>
      <c r="J34" s="228"/>
    </row>
    <row r="35" spans="1:10" ht="13.5" thickBot="1">
      <c r="A35" s="252"/>
      <c r="B35" s="253" t="s">
        <v>33</v>
      </c>
      <c r="C35" s="381" t="s">
        <v>293</v>
      </c>
      <c r="D35" s="382"/>
      <c r="E35" s="383"/>
      <c r="F35" s="255" t="s">
        <v>271</v>
      </c>
      <c r="G35" s="224" t="s">
        <v>80</v>
      </c>
      <c r="I35" s="225"/>
      <c r="J35" s="228"/>
    </row>
    <row r="36" spans="1:10" ht="13.5" thickBot="1">
      <c r="A36" s="289" t="s">
        <v>344</v>
      </c>
      <c r="B36" s="218" t="s">
        <v>34</v>
      </c>
      <c r="C36" s="225"/>
      <c r="D36" s="225"/>
      <c r="E36" s="226"/>
      <c r="F36" s="227" t="s">
        <v>263</v>
      </c>
      <c r="G36" s="224" t="s">
        <v>81</v>
      </c>
      <c r="H36" s="225"/>
      <c r="I36" s="225"/>
      <c r="J36" s="228"/>
    </row>
    <row r="37" spans="1:10" ht="13.5" thickBot="1">
      <c r="A37" s="296" t="s">
        <v>345</v>
      </c>
      <c r="B37" s="224" t="s">
        <v>35</v>
      </c>
      <c r="C37" s="289" t="s">
        <v>344</v>
      </c>
      <c r="D37" s="225"/>
      <c r="E37" s="226"/>
      <c r="F37" s="227" t="s">
        <v>264</v>
      </c>
      <c r="G37" s="224" t="s">
        <v>82</v>
      </c>
      <c r="H37" s="225"/>
      <c r="I37" s="225"/>
      <c r="J37" s="228"/>
    </row>
    <row r="38" spans="1:10" ht="12.75">
      <c r="A38" s="296" t="s">
        <v>346</v>
      </c>
      <c r="B38" s="224" t="s">
        <v>36</v>
      </c>
      <c r="C38" s="289" t="s">
        <v>344</v>
      </c>
      <c r="D38" s="225"/>
      <c r="E38" s="226"/>
      <c r="F38" s="227" t="s">
        <v>265</v>
      </c>
      <c r="G38" s="224" t="s">
        <v>83</v>
      </c>
      <c r="H38" s="225"/>
      <c r="I38" s="225"/>
      <c r="J38" s="228"/>
    </row>
    <row r="39" spans="1:10" ht="12.75">
      <c r="A39" s="297" t="s">
        <v>238</v>
      </c>
      <c r="B39" s="254" t="s">
        <v>121</v>
      </c>
      <c r="C39" s="225"/>
      <c r="D39" s="225"/>
      <c r="E39" s="226"/>
      <c r="F39" s="227" t="s">
        <v>292</v>
      </c>
      <c r="G39" s="224" t="s">
        <v>279</v>
      </c>
      <c r="H39" s="225"/>
      <c r="I39" s="225"/>
      <c r="J39" s="228"/>
    </row>
    <row r="40" spans="1:10" ht="12.75">
      <c r="A40" s="223" t="s">
        <v>239</v>
      </c>
      <c r="B40" s="224" t="s">
        <v>122</v>
      </c>
      <c r="C40" s="225"/>
      <c r="D40" s="225"/>
      <c r="E40" s="226"/>
      <c r="F40" s="227" t="s">
        <v>289</v>
      </c>
      <c r="G40" s="224" t="s">
        <v>280</v>
      </c>
      <c r="H40" s="225"/>
      <c r="I40" s="225"/>
      <c r="J40" s="228"/>
    </row>
    <row r="41" spans="1:10" ht="12.75">
      <c r="A41" s="223" t="s">
        <v>240</v>
      </c>
      <c r="B41" s="224" t="s">
        <v>123</v>
      </c>
      <c r="C41" s="225" t="s">
        <v>239</v>
      </c>
      <c r="D41" s="225"/>
      <c r="E41" s="226"/>
      <c r="F41" s="255" t="s">
        <v>290</v>
      </c>
      <c r="G41" s="224" t="s">
        <v>281</v>
      </c>
      <c r="H41" s="225"/>
      <c r="I41" s="225"/>
      <c r="J41" s="228"/>
    </row>
    <row r="42" spans="1:10" ht="12.75">
      <c r="A42" s="290" t="s">
        <v>347</v>
      </c>
      <c r="B42" s="224" t="s">
        <v>124</v>
      </c>
      <c r="C42" s="225" t="s">
        <v>238</v>
      </c>
      <c r="D42" s="225"/>
      <c r="E42" s="226"/>
      <c r="F42" s="255" t="s">
        <v>291</v>
      </c>
      <c r="G42" s="224" t="s">
        <v>282</v>
      </c>
      <c r="H42" s="227"/>
      <c r="I42" s="225"/>
      <c r="J42" s="256"/>
    </row>
    <row r="43" spans="1:10" ht="12.75">
      <c r="A43" s="298" t="s">
        <v>348</v>
      </c>
      <c r="B43" s="229" t="s">
        <v>125</v>
      </c>
      <c r="C43" s="290" t="s">
        <v>347</v>
      </c>
      <c r="D43" s="295" t="s">
        <v>341</v>
      </c>
      <c r="E43" s="226"/>
      <c r="F43" s="309" t="s">
        <v>365</v>
      </c>
      <c r="G43" s="224" t="s">
        <v>283</v>
      </c>
      <c r="H43" s="227"/>
      <c r="I43" s="225"/>
      <c r="J43" s="256"/>
    </row>
    <row r="44" spans="1:10" ht="12.75">
      <c r="A44" s="290" t="s">
        <v>349</v>
      </c>
      <c r="B44" s="224" t="s">
        <v>126</v>
      </c>
      <c r="C44" s="290" t="s">
        <v>348</v>
      </c>
      <c r="D44" s="225"/>
      <c r="E44" s="226"/>
      <c r="F44" s="235" t="s">
        <v>298</v>
      </c>
      <c r="G44" s="229" t="s">
        <v>284</v>
      </c>
      <c r="H44" s="230" t="s">
        <v>295</v>
      </c>
      <c r="I44" s="230"/>
      <c r="J44" s="231"/>
    </row>
    <row r="45" spans="1:10" ht="12.75">
      <c r="A45" s="298" t="s">
        <v>350</v>
      </c>
      <c r="B45" s="257" t="s">
        <v>127</v>
      </c>
      <c r="C45" s="295" t="s">
        <v>347</v>
      </c>
      <c r="D45" s="230"/>
      <c r="E45" s="232"/>
      <c r="F45" s="255" t="s">
        <v>299</v>
      </c>
      <c r="G45" s="224" t="s">
        <v>285</v>
      </c>
      <c r="H45" s="225" t="s">
        <v>295</v>
      </c>
      <c r="I45" s="225"/>
      <c r="J45" s="228"/>
    </row>
    <row r="46" spans="1:10" ht="12.75">
      <c r="A46" s="298" t="s">
        <v>351</v>
      </c>
      <c r="B46" s="229" t="s">
        <v>128</v>
      </c>
      <c r="C46" s="295" t="s">
        <v>350</v>
      </c>
      <c r="D46" s="225"/>
      <c r="E46" s="226"/>
      <c r="F46" s="227" t="s">
        <v>300</v>
      </c>
      <c r="G46" s="224" t="s">
        <v>286</v>
      </c>
      <c r="H46" s="225" t="s">
        <v>299</v>
      </c>
      <c r="I46" s="225"/>
      <c r="J46" s="228"/>
    </row>
    <row r="47" spans="1:10" ht="12.75">
      <c r="A47" s="291" t="s">
        <v>366</v>
      </c>
      <c r="B47" s="224" t="s">
        <v>129</v>
      </c>
      <c r="C47" s="225"/>
      <c r="D47" s="225"/>
      <c r="E47" s="226"/>
      <c r="F47" s="255" t="s">
        <v>301</v>
      </c>
      <c r="G47" s="224" t="s">
        <v>287</v>
      </c>
      <c r="H47" s="225" t="s">
        <v>295</v>
      </c>
      <c r="I47" s="225"/>
      <c r="J47" s="228"/>
    </row>
    <row r="48" spans="1:10" ht="12.75">
      <c r="A48" s="291" t="s">
        <v>367</v>
      </c>
      <c r="B48" s="229" t="s">
        <v>130</v>
      </c>
      <c r="C48" s="295" t="s">
        <v>368</v>
      </c>
      <c r="D48" s="225"/>
      <c r="E48" s="226"/>
      <c r="F48" s="227" t="s">
        <v>302</v>
      </c>
      <c r="G48" s="224" t="s">
        <v>288</v>
      </c>
      <c r="H48" s="225"/>
      <c r="I48" s="225"/>
      <c r="J48" s="228"/>
    </row>
    <row r="49" spans="1:10" ht="12.75">
      <c r="A49" s="223" t="s">
        <v>241</v>
      </c>
      <c r="B49" s="224" t="s">
        <v>131</v>
      </c>
      <c r="C49" s="225"/>
      <c r="D49" s="225"/>
      <c r="E49" s="226"/>
      <c r="J49" s="258"/>
    </row>
    <row r="50" spans="1:10" ht="12.75">
      <c r="A50" s="223" t="s">
        <v>242</v>
      </c>
      <c r="B50" s="229" t="s">
        <v>132</v>
      </c>
      <c r="C50" s="225"/>
      <c r="D50" s="225"/>
      <c r="E50" s="226"/>
      <c r="F50" s="32"/>
      <c r="G50" s="32"/>
      <c r="H50" s="32"/>
      <c r="I50" s="32"/>
      <c r="J50" s="258"/>
    </row>
    <row r="51" spans="1:10" ht="12.75">
      <c r="A51" s="290" t="s">
        <v>352</v>
      </c>
      <c r="B51" s="224" t="s">
        <v>133</v>
      </c>
      <c r="C51" s="225"/>
      <c r="D51" s="225"/>
      <c r="E51" s="226"/>
      <c r="F51" s="32"/>
      <c r="G51" s="32"/>
      <c r="H51" s="32"/>
      <c r="I51" s="32"/>
      <c r="J51" s="258"/>
    </row>
    <row r="52" spans="1:10" ht="12.75">
      <c r="A52" s="298" t="s">
        <v>353</v>
      </c>
      <c r="B52" s="229" t="s">
        <v>134</v>
      </c>
      <c r="C52" s="295" t="s">
        <v>352</v>
      </c>
      <c r="D52" s="225"/>
      <c r="E52" s="226"/>
      <c r="F52" s="32"/>
      <c r="G52" s="32"/>
      <c r="H52" s="32"/>
      <c r="I52" s="32"/>
      <c r="J52" s="258"/>
    </row>
    <row r="53" spans="1:10" ht="12.75">
      <c r="A53" s="290" t="s">
        <v>354</v>
      </c>
      <c r="B53" s="224" t="s">
        <v>135</v>
      </c>
      <c r="C53" s="225"/>
      <c r="D53" s="225"/>
      <c r="E53" s="226"/>
      <c r="F53" s="32"/>
      <c r="G53" s="32"/>
      <c r="H53" s="32"/>
      <c r="I53" s="32"/>
      <c r="J53" s="258"/>
    </row>
    <row r="54" spans="1:10" ht="12.75">
      <c r="A54" s="290" t="s">
        <v>355</v>
      </c>
      <c r="B54" s="224" t="s">
        <v>136</v>
      </c>
      <c r="C54" s="225"/>
      <c r="D54" s="225"/>
      <c r="E54" s="226"/>
      <c r="F54" s="32"/>
      <c r="G54" s="32"/>
      <c r="H54" s="32"/>
      <c r="I54" s="32"/>
      <c r="J54" s="258"/>
    </row>
    <row r="55" spans="1:10" ht="12.75">
      <c r="A55" s="290" t="s">
        <v>356</v>
      </c>
      <c r="B55" s="224" t="s">
        <v>137</v>
      </c>
      <c r="C55" s="295" t="s">
        <v>355</v>
      </c>
      <c r="D55" s="225"/>
      <c r="E55" s="226"/>
      <c r="F55" s="32"/>
      <c r="G55" s="32"/>
      <c r="H55" s="32"/>
      <c r="I55" s="32"/>
      <c r="J55" s="258"/>
    </row>
    <row r="56" spans="1:10" ht="12.75">
      <c r="A56" s="290" t="s">
        <v>357</v>
      </c>
      <c r="B56" s="224" t="s">
        <v>138</v>
      </c>
      <c r="C56" s="295" t="s">
        <v>349</v>
      </c>
      <c r="D56" s="225"/>
      <c r="E56" s="226"/>
      <c r="F56" s="32"/>
      <c r="G56" s="32"/>
      <c r="H56" s="32"/>
      <c r="I56" s="32"/>
      <c r="J56" s="258"/>
    </row>
    <row r="57" spans="1:10" ht="12.75">
      <c r="A57" s="299" t="s">
        <v>358</v>
      </c>
      <c r="B57" s="259" t="s">
        <v>79</v>
      </c>
      <c r="C57" s="225"/>
      <c r="D57" s="225"/>
      <c r="E57" s="226"/>
      <c r="F57" s="32"/>
      <c r="G57" s="32"/>
      <c r="H57" s="32"/>
      <c r="I57" s="32"/>
      <c r="J57" s="258"/>
    </row>
    <row r="58" spans="1:10" ht="13.5" thickBot="1">
      <c r="A58" s="300" t="s">
        <v>359</v>
      </c>
      <c r="B58" s="250" t="s">
        <v>139</v>
      </c>
      <c r="C58" s="251" t="str">
        <f>A24</f>
        <v>GSVVG2A1LK</v>
      </c>
      <c r="D58" s="251"/>
      <c r="E58" s="260"/>
      <c r="F58" s="261"/>
      <c r="G58" s="248"/>
      <c r="H58" s="248"/>
      <c r="I58" s="248"/>
      <c r="J58" s="262"/>
    </row>
    <row r="59" ht="13.5" thickTop="1"/>
  </sheetData>
  <mergeCells count="6">
    <mergeCell ref="C35:E35"/>
    <mergeCell ref="A1:J1"/>
    <mergeCell ref="C2:E2"/>
    <mergeCell ref="H2:J2"/>
    <mergeCell ref="C20:E20"/>
    <mergeCell ref="H20:J20"/>
  </mergeCells>
  <printOptions horizontalCentered="1"/>
  <pageMargins left="0.7874015748031497" right="0.7874015748031497" top="0.984251968503937" bottom="0.984251968503937" header="0.5118110236220472" footer="0.5118110236220472"/>
  <pageSetup firstPageNumber="5" useFirstPageNumber="1" horizontalDpi="120" verticalDpi="120" orientation="landscape" paperSize="9" scale="95" r:id="rId1"/>
  <headerFooter alignWithMargins="0">
    <oddFooter>&amp;C&amp;P.oldal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06"/>
  <sheetViews>
    <sheetView zoomScale="130" zoomScaleNormal="130" workbookViewId="0" topLeftCell="A1">
      <selection activeCell="K87" sqref="K87"/>
    </sheetView>
  </sheetViews>
  <sheetFormatPr defaultColWidth="9.00390625" defaultRowHeight="12.75"/>
  <cols>
    <col min="1" max="1" width="9.625" style="0" bestFit="1" customWidth="1"/>
    <col min="2" max="2" width="6.625" style="0" bestFit="1" customWidth="1"/>
    <col min="3" max="3" width="25.375" style="0" bestFit="1" customWidth="1"/>
    <col min="4" max="4" width="11.125" style="0" bestFit="1" customWidth="1"/>
    <col min="5" max="5" width="8.75390625" style="0" bestFit="1" customWidth="1"/>
    <col min="6" max="6" width="7.25390625" style="0" bestFit="1" customWidth="1"/>
    <col min="7" max="7" width="8.375" style="0" bestFit="1" customWidth="1"/>
    <col min="8" max="8" width="7.125" style="0" bestFit="1" customWidth="1"/>
    <col min="9" max="9" width="17.75390625" style="0" bestFit="1" customWidth="1"/>
    <col min="10" max="10" width="12.75390625" style="0" bestFit="1" customWidth="1"/>
    <col min="11" max="11" width="13.75390625" style="0" bestFit="1" customWidth="1"/>
  </cols>
  <sheetData>
    <row r="1" spans="1:11" ht="13.5" thickBot="1">
      <c r="A1" s="385" t="s">
        <v>153</v>
      </c>
      <c r="B1" s="385"/>
      <c r="C1" s="385"/>
      <c r="D1" s="385"/>
      <c r="E1" s="385"/>
      <c r="F1" s="385"/>
      <c r="G1" s="385"/>
      <c r="H1" s="385"/>
      <c r="I1" s="385"/>
      <c r="J1" s="28"/>
      <c r="K1" s="29"/>
    </row>
    <row r="2" spans="1:11" ht="13.5" thickBot="1">
      <c r="A2" s="19" t="s">
        <v>41</v>
      </c>
      <c r="B2" s="8" t="s">
        <v>42</v>
      </c>
      <c r="C2" s="18" t="s">
        <v>43</v>
      </c>
      <c r="D2" s="8" t="s">
        <v>49</v>
      </c>
      <c r="E2" s="21" t="s">
        <v>44</v>
      </c>
      <c r="F2" s="8" t="s">
        <v>45</v>
      </c>
      <c r="G2" s="21" t="s">
        <v>46</v>
      </c>
      <c r="H2" s="21" t="s">
        <v>47</v>
      </c>
      <c r="I2" s="19" t="s">
        <v>48</v>
      </c>
      <c r="J2" s="19" t="s">
        <v>56</v>
      </c>
      <c r="K2" s="19" t="s">
        <v>57</v>
      </c>
    </row>
    <row r="3" spans="1:11" ht="12.75">
      <c r="A3" s="5" t="s">
        <v>51</v>
      </c>
      <c r="B3" s="1" t="s">
        <v>58</v>
      </c>
      <c r="C3" s="2" t="s">
        <v>15</v>
      </c>
      <c r="D3" s="10" t="s">
        <v>59</v>
      </c>
      <c r="E3" s="23">
        <v>1</v>
      </c>
      <c r="F3" s="1">
        <v>1</v>
      </c>
      <c r="G3" s="22" t="s">
        <v>51</v>
      </c>
      <c r="H3" s="22" t="s">
        <v>230</v>
      </c>
      <c r="I3" s="5" t="s">
        <v>52</v>
      </c>
      <c r="J3" t="s">
        <v>164</v>
      </c>
      <c r="K3" s="13" t="str">
        <f>CONCATENATE(A3,B3,D3,E3,F3,G3,H3,I3)</f>
        <v>NMSMA11NLK</v>
      </c>
    </row>
    <row r="4" spans="1:11" ht="12.75">
      <c r="A4" s="5" t="s">
        <v>51</v>
      </c>
      <c r="B4" s="1" t="s">
        <v>58</v>
      </c>
      <c r="C4" s="2" t="s">
        <v>17</v>
      </c>
      <c r="D4" s="10" t="s">
        <v>59</v>
      </c>
      <c r="E4" s="23">
        <v>2</v>
      </c>
      <c r="F4" s="1">
        <v>2</v>
      </c>
      <c r="G4" s="22" t="s">
        <v>51</v>
      </c>
      <c r="H4" s="22" t="s">
        <v>230</v>
      </c>
      <c r="I4" s="5" t="s">
        <v>52</v>
      </c>
      <c r="J4" s="30" t="s">
        <v>165</v>
      </c>
      <c r="K4" s="16" t="str">
        <f>CONCATENATE(A4,B4,D4,E4,F4,G4,H4,I4)</f>
        <v>NMSMA22NLK</v>
      </c>
    </row>
    <row r="5" spans="1:11" ht="12.75">
      <c r="A5" s="5" t="s">
        <v>51</v>
      </c>
      <c r="B5" s="1" t="s">
        <v>58</v>
      </c>
      <c r="C5" s="2" t="s">
        <v>19</v>
      </c>
      <c r="D5" s="10" t="s">
        <v>59</v>
      </c>
      <c r="E5" s="23" t="s">
        <v>64</v>
      </c>
      <c r="F5" s="1">
        <v>2</v>
      </c>
      <c r="G5" s="22" t="s">
        <v>51</v>
      </c>
      <c r="H5" s="22" t="s">
        <v>230</v>
      </c>
      <c r="I5" s="5" t="s">
        <v>52</v>
      </c>
      <c r="J5" s="14" t="s">
        <v>166</v>
      </c>
      <c r="K5" s="16" t="str">
        <f aca="true" t="shared" si="0" ref="K5:K63">CONCATENATE(A5,B5,D5,E5,F5,G5,H5,I5)</f>
        <v>NMSMAS2NLK</v>
      </c>
    </row>
    <row r="6" spans="1:11" ht="12.75">
      <c r="A6" s="5" t="s">
        <v>50</v>
      </c>
      <c r="B6" s="1" t="s">
        <v>55</v>
      </c>
      <c r="C6" s="2" t="s">
        <v>21</v>
      </c>
      <c r="D6" s="10" t="s">
        <v>60</v>
      </c>
      <c r="E6" s="23">
        <v>1</v>
      </c>
      <c r="F6" s="1">
        <v>3</v>
      </c>
      <c r="G6" s="22" t="s">
        <v>51</v>
      </c>
      <c r="H6" s="22" t="s">
        <v>230</v>
      </c>
      <c r="I6" s="5" t="s">
        <v>52</v>
      </c>
      <c r="J6" s="14" t="s">
        <v>167</v>
      </c>
      <c r="K6" s="16" t="str">
        <f t="shared" si="0"/>
        <v>BGBFI13NLK</v>
      </c>
    </row>
    <row r="7" spans="1:11" ht="12.75">
      <c r="A7" s="5" t="s">
        <v>50</v>
      </c>
      <c r="B7" s="1" t="s">
        <v>55</v>
      </c>
      <c r="C7" s="2" t="s">
        <v>22</v>
      </c>
      <c r="D7" s="10" t="s">
        <v>61</v>
      </c>
      <c r="E7" s="23">
        <v>1</v>
      </c>
      <c r="F7" s="1">
        <v>1</v>
      </c>
      <c r="G7" s="22" t="s">
        <v>51</v>
      </c>
      <c r="H7" s="22" t="s">
        <v>230</v>
      </c>
      <c r="I7" s="5" t="s">
        <v>52</v>
      </c>
      <c r="J7" s="14" t="s">
        <v>168</v>
      </c>
      <c r="K7" s="16" t="str">
        <f t="shared" si="0"/>
        <v>BGBKE11NLK</v>
      </c>
    </row>
    <row r="8" spans="1:11" ht="12.75">
      <c r="A8" s="5" t="s">
        <v>50</v>
      </c>
      <c r="B8" s="1" t="s">
        <v>55</v>
      </c>
      <c r="C8" s="2" t="s">
        <v>23</v>
      </c>
      <c r="D8" s="10" t="s">
        <v>206</v>
      </c>
      <c r="E8" s="23">
        <v>1</v>
      </c>
      <c r="F8" s="1">
        <v>1</v>
      </c>
      <c r="G8" s="22" t="s">
        <v>51</v>
      </c>
      <c r="H8" s="22" t="s">
        <v>230</v>
      </c>
      <c r="I8" s="5" t="s">
        <v>52</v>
      </c>
      <c r="J8" s="14" t="s">
        <v>169</v>
      </c>
      <c r="K8" s="16" t="str">
        <f t="shared" si="0"/>
        <v>BGBMC11NLK</v>
      </c>
    </row>
    <row r="9" spans="1:11" ht="12.75">
      <c r="A9" s="5" t="s">
        <v>50</v>
      </c>
      <c r="B9" s="1" t="s">
        <v>55</v>
      </c>
      <c r="C9" s="2" t="s">
        <v>24</v>
      </c>
      <c r="D9" s="10" t="s">
        <v>206</v>
      </c>
      <c r="E9" s="23">
        <v>2</v>
      </c>
      <c r="F9" s="1">
        <v>2</v>
      </c>
      <c r="G9" s="22" t="s">
        <v>51</v>
      </c>
      <c r="H9" s="22" t="s">
        <v>230</v>
      </c>
      <c r="I9" s="5" t="s">
        <v>52</v>
      </c>
      <c r="J9" s="14" t="s">
        <v>170</v>
      </c>
      <c r="K9" s="16" t="str">
        <f t="shared" si="0"/>
        <v>BGBMC22NLK</v>
      </c>
    </row>
    <row r="10" spans="1:11" ht="12.75">
      <c r="A10" s="45"/>
      <c r="B10" s="207"/>
      <c r="C10" s="46" t="s">
        <v>116</v>
      </c>
      <c r="D10" s="207" t="s">
        <v>154</v>
      </c>
      <c r="E10" s="47">
        <v>1</v>
      </c>
      <c r="F10" s="207">
        <v>1</v>
      </c>
      <c r="G10" s="47" t="s">
        <v>51</v>
      </c>
      <c r="H10" s="47" t="s">
        <v>230</v>
      </c>
      <c r="I10" s="45" t="s">
        <v>52</v>
      </c>
      <c r="J10" s="206" t="s">
        <v>171</v>
      </c>
      <c r="K10" s="48" t="str">
        <f t="shared" si="0"/>
        <v>EL11NLK</v>
      </c>
    </row>
    <row r="11" spans="1:11" ht="13.5" thickBot="1">
      <c r="A11" s="49"/>
      <c r="B11" s="7"/>
      <c r="C11" s="50" t="s">
        <v>117</v>
      </c>
      <c r="D11" s="7" t="s">
        <v>154</v>
      </c>
      <c r="E11" s="51">
        <v>2</v>
      </c>
      <c r="F11" s="7">
        <v>2</v>
      </c>
      <c r="G11" s="51" t="s">
        <v>51</v>
      </c>
      <c r="H11" s="51" t="s">
        <v>230</v>
      </c>
      <c r="I11" s="7" t="s">
        <v>52</v>
      </c>
      <c r="J11" s="52" t="s">
        <v>172</v>
      </c>
      <c r="K11" s="208" t="str">
        <f t="shared" si="0"/>
        <v>EL22NLK</v>
      </c>
    </row>
    <row r="12" spans="1:11" ht="12.75">
      <c r="A12" s="45" t="s">
        <v>110</v>
      </c>
      <c r="B12" s="6" t="s">
        <v>91</v>
      </c>
      <c r="C12" s="46" t="s">
        <v>26</v>
      </c>
      <c r="D12" s="6" t="s">
        <v>54</v>
      </c>
      <c r="E12" s="47">
        <v>1</v>
      </c>
      <c r="F12" s="6">
        <v>1</v>
      </c>
      <c r="G12" s="47" t="s">
        <v>51</v>
      </c>
      <c r="H12" s="47" t="s">
        <v>230</v>
      </c>
      <c r="I12" s="45" t="s">
        <v>52</v>
      </c>
      <c r="J12" s="162" t="s">
        <v>173</v>
      </c>
      <c r="K12" s="48" t="str">
        <f t="shared" si="0"/>
        <v>GSVKG11NLK</v>
      </c>
    </row>
    <row r="13" spans="1:11" ht="12.75">
      <c r="A13" s="45" t="s">
        <v>110</v>
      </c>
      <c r="B13" s="6" t="s">
        <v>91</v>
      </c>
      <c r="C13" s="46" t="s">
        <v>27</v>
      </c>
      <c r="D13" s="6" t="s">
        <v>54</v>
      </c>
      <c r="E13" s="47">
        <v>2</v>
      </c>
      <c r="F13" s="6">
        <v>2</v>
      </c>
      <c r="G13" s="47" t="s">
        <v>51</v>
      </c>
      <c r="H13" s="47" t="s">
        <v>230</v>
      </c>
      <c r="I13" s="45" t="s">
        <v>52</v>
      </c>
      <c r="J13" s="162" t="s">
        <v>174</v>
      </c>
      <c r="K13" s="48" t="str">
        <f t="shared" si="0"/>
        <v>GSVKG22NLK</v>
      </c>
    </row>
    <row r="14" spans="1:11" ht="12.75">
      <c r="A14" s="45" t="s">
        <v>110</v>
      </c>
      <c r="B14" s="6" t="s">
        <v>91</v>
      </c>
      <c r="C14" s="46" t="s">
        <v>28</v>
      </c>
      <c r="D14" s="6" t="s">
        <v>90</v>
      </c>
      <c r="E14" s="47">
        <v>1</v>
      </c>
      <c r="F14" s="6">
        <v>3</v>
      </c>
      <c r="G14" s="47" t="s">
        <v>51</v>
      </c>
      <c r="H14" s="47" t="s">
        <v>230</v>
      </c>
      <c r="I14" s="45" t="s">
        <v>52</v>
      </c>
      <c r="J14" s="162" t="s">
        <v>175</v>
      </c>
      <c r="K14" s="48" t="str">
        <f t="shared" si="0"/>
        <v>GSVVG13NLK</v>
      </c>
    </row>
    <row r="15" spans="1:11" ht="12.75">
      <c r="A15" s="45" t="s">
        <v>110</v>
      </c>
      <c r="B15" s="6" t="s">
        <v>91</v>
      </c>
      <c r="C15" s="46" t="s">
        <v>29</v>
      </c>
      <c r="D15" s="6" t="s">
        <v>90</v>
      </c>
      <c r="E15" s="47">
        <v>2</v>
      </c>
      <c r="F15" s="6">
        <v>4</v>
      </c>
      <c r="G15" s="47" t="s">
        <v>51</v>
      </c>
      <c r="H15" s="47" t="s">
        <v>230</v>
      </c>
      <c r="I15" s="45" t="s">
        <v>52</v>
      </c>
      <c r="J15" s="162" t="s">
        <v>176</v>
      </c>
      <c r="K15" s="48" t="str">
        <f t="shared" si="0"/>
        <v>GSVVG24NLK</v>
      </c>
    </row>
    <row r="16" spans="1:11" ht="12.75">
      <c r="A16" s="45" t="s">
        <v>110</v>
      </c>
      <c r="B16" s="6" t="s">
        <v>91</v>
      </c>
      <c r="C16" s="46" t="s">
        <v>30</v>
      </c>
      <c r="D16" s="6" t="s">
        <v>53</v>
      </c>
      <c r="E16" s="47">
        <v>1</v>
      </c>
      <c r="F16" s="6">
        <v>6</v>
      </c>
      <c r="G16" s="47" t="s">
        <v>51</v>
      </c>
      <c r="H16" s="47" t="s">
        <v>230</v>
      </c>
      <c r="I16" s="45" t="s">
        <v>52</v>
      </c>
      <c r="J16" s="162" t="s">
        <v>177</v>
      </c>
      <c r="K16" s="48" t="str">
        <f t="shared" si="0"/>
        <v>GSVME16NLK</v>
      </c>
    </row>
    <row r="17" spans="1:11" ht="12.75">
      <c r="A17" s="164" t="s">
        <v>50</v>
      </c>
      <c r="B17" s="161" t="s">
        <v>55</v>
      </c>
      <c r="C17" s="157" t="s">
        <v>118</v>
      </c>
      <c r="D17" s="10" t="s">
        <v>157</v>
      </c>
      <c r="E17" s="23">
        <v>1</v>
      </c>
      <c r="F17" s="10">
        <v>6</v>
      </c>
      <c r="G17" s="23" t="s">
        <v>51</v>
      </c>
      <c r="H17" s="23" t="s">
        <v>230</v>
      </c>
      <c r="I17" s="158" t="s">
        <v>52</v>
      </c>
      <c r="J17" s="159" t="s">
        <v>155</v>
      </c>
      <c r="K17" s="160" t="str">
        <f t="shared" si="0"/>
        <v>BGBBI16NLK</v>
      </c>
    </row>
    <row r="18" spans="1:11" ht="12.75">
      <c r="A18" s="164" t="s">
        <v>50</v>
      </c>
      <c r="B18" s="161" t="s">
        <v>55</v>
      </c>
      <c r="C18" s="157" t="s">
        <v>119</v>
      </c>
      <c r="D18" s="10" t="s">
        <v>158</v>
      </c>
      <c r="E18" s="23">
        <v>1</v>
      </c>
      <c r="F18" s="10">
        <v>3</v>
      </c>
      <c r="G18" s="23" t="s">
        <v>51</v>
      </c>
      <c r="H18" s="23" t="s">
        <v>230</v>
      </c>
      <c r="I18" s="158" t="s">
        <v>52</v>
      </c>
      <c r="J18" s="159" t="s">
        <v>156</v>
      </c>
      <c r="K18" s="160" t="str">
        <f t="shared" si="0"/>
        <v>BGBPS13NLK</v>
      </c>
    </row>
    <row r="19" spans="1:11" ht="13.5" thickBot="1">
      <c r="A19" s="49" t="s">
        <v>110</v>
      </c>
      <c r="B19" s="7" t="s">
        <v>91</v>
      </c>
      <c r="C19" s="50" t="s">
        <v>32</v>
      </c>
      <c r="D19" s="7" t="s">
        <v>91</v>
      </c>
      <c r="E19" s="51">
        <v>1</v>
      </c>
      <c r="F19" s="7">
        <v>3</v>
      </c>
      <c r="G19" s="51" t="s">
        <v>51</v>
      </c>
      <c r="H19" s="51" t="s">
        <v>230</v>
      </c>
      <c r="I19" s="49" t="s">
        <v>52</v>
      </c>
      <c r="J19" s="52"/>
      <c r="K19" s="52" t="str">
        <f t="shared" si="0"/>
        <v>GSVSV13NLK</v>
      </c>
    </row>
    <row r="20" spans="1:11" ht="12.75">
      <c r="A20" s="45" t="s">
        <v>51</v>
      </c>
      <c r="B20" s="6" t="s">
        <v>58</v>
      </c>
      <c r="C20" s="46" t="s">
        <v>34</v>
      </c>
      <c r="D20" s="6" t="s">
        <v>62</v>
      </c>
      <c r="E20" s="47">
        <v>1</v>
      </c>
      <c r="F20" s="6">
        <v>1</v>
      </c>
      <c r="G20" s="47" t="s">
        <v>51</v>
      </c>
      <c r="H20" s="47" t="s">
        <v>230</v>
      </c>
      <c r="I20" s="45" t="s">
        <v>52</v>
      </c>
      <c r="J20" s="163" t="s">
        <v>178</v>
      </c>
      <c r="K20" s="48" t="str">
        <f t="shared" si="0"/>
        <v>NMSIA11NLK</v>
      </c>
    </row>
    <row r="21" spans="1:11" ht="12.75">
      <c r="A21" s="45" t="s">
        <v>51</v>
      </c>
      <c r="B21" s="6" t="s">
        <v>58</v>
      </c>
      <c r="C21" s="46" t="s">
        <v>35</v>
      </c>
      <c r="D21" s="6" t="s">
        <v>62</v>
      </c>
      <c r="E21" s="47">
        <v>1</v>
      </c>
      <c r="F21" s="6">
        <v>2</v>
      </c>
      <c r="G21" s="47" t="s">
        <v>51</v>
      </c>
      <c r="H21" s="47" t="s">
        <v>230</v>
      </c>
      <c r="I21" s="45" t="s">
        <v>52</v>
      </c>
      <c r="J21" s="48" t="s">
        <v>179</v>
      </c>
      <c r="K21" s="48" t="str">
        <f t="shared" si="0"/>
        <v>NMSIA12NLK</v>
      </c>
    </row>
    <row r="22" spans="1:11" ht="12.75">
      <c r="A22" s="45" t="s">
        <v>51</v>
      </c>
      <c r="B22" s="6" t="s">
        <v>58</v>
      </c>
      <c r="C22" s="46" t="s">
        <v>36</v>
      </c>
      <c r="D22" s="6" t="s">
        <v>62</v>
      </c>
      <c r="E22" s="47">
        <v>2</v>
      </c>
      <c r="F22" s="6">
        <v>2</v>
      </c>
      <c r="G22" s="47" t="s">
        <v>51</v>
      </c>
      <c r="H22" s="47" t="s">
        <v>230</v>
      </c>
      <c r="I22" s="45" t="s">
        <v>52</v>
      </c>
      <c r="J22" s="48" t="s">
        <v>180</v>
      </c>
      <c r="K22" s="48" t="str">
        <f t="shared" si="0"/>
        <v>NMSIA22NLK</v>
      </c>
    </row>
    <row r="23" spans="1:11" ht="12.75">
      <c r="A23" s="5" t="s">
        <v>50</v>
      </c>
      <c r="B23" s="1" t="s">
        <v>55</v>
      </c>
      <c r="C23" s="2" t="s">
        <v>121</v>
      </c>
      <c r="D23" s="10" t="s">
        <v>159</v>
      </c>
      <c r="E23" s="23">
        <v>1</v>
      </c>
      <c r="F23" s="1">
        <v>1</v>
      </c>
      <c r="G23" s="22" t="s">
        <v>51</v>
      </c>
      <c r="H23" s="22" t="s">
        <v>230</v>
      </c>
      <c r="I23" s="5" t="s">
        <v>52</v>
      </c>
      <c r="J23" s="16" t="s">
        <v>181</v>
      </c>
      <c r="K23" s="16" t="str">
        <f t="shared" si="0"/>
        <v>BGBMU11NLK</v>
      </c>
    </row>
    <row r="24" spans="1:11" ht="12.75">
      <c r="A24" s="5" t="s">
        <v>50</v>
      </c>
      <c r="B24" s="1" t="s">
        <v>93</v>
      </c>
      <c r="C24" s="2" t="s">
        <v>122</v>
      </c>
      <c r="D24" s="10" t="s">
        <v>93</v>
      </c>
      <c r="E24" s="23">
        <v>1</v>
      </c>
      <c r="F24" s="1">
        <v>1</v>
      </c>
      <c r="G24" s="22" t="s">
        <v>51</v>
      </c>
      <c r="H24" s="22" t="s">
        <v>230</v>
      </c>
      <c r="I24" s="5" t="s">
        <v>52</v>
      </c>
      <c r="J24" s="16" t="s">
        <v>182</v>
      </c>
      <c r="K24" s="16" t="str">
        <f t="shared" si="0"/>
        <v>BAGAG11NLK</v>
      </c>
    </row>
    <row r="25" spans="1:11" ht="12.75">
      <c r="A25" s="5" t="s">
        <v>50</v>
      </c>
      <c r="B25" s="1" t="s">
        <v>93</v>
      </c>
      <c r="C25" s="2" t="s">
        <v>123</v>
      </c>
      <c r="D25" s="10" t="s">
        <v>93</v>
      </c>
      <c r="E25" s="23">
        <v>2</v>
      </c>
      <c r="F25" s="1">
        <v>2</v>
      </c>
      <c r="G25" s="22" t="s">
        <v>51</v>
      </c>
      <c r="H25" s="22" t="s">
        <v>230</v>
      </c>
      <c r="I25" s="5" t="s">
        <v>52</v>
      </c>
      <c r="J25" s="16" t="s">
        <v>183</v>
      </c>
      <c r="K25" s="16" t="str">
        <f t="shared" si="0"/>
        <v>BAGAG22NLK</v>
      </c>
    </row>
    <row r="26" spans="1:11" ht="12.75">
      <c r="A26" s="5" t="s">
        <v>50</v>
      </c>
      <c r="B26" s="1" t="s">
        <v>55</v>
      </c>
      <c r="C26" s="2" t="s">
        <v>124</v>
      </c>
      <c r="D26" s="10" t="s">
        <v>96</v>
      </c>
      <c r="E26" s="23">
        <v>1</v>
      </c>
      <c r="F26" s="1">
        <v>2</v>
      </c>
      <c r="G26" s="22" t="s">
        <v>51</v>
      </c>
      <c r="H26" s="22" t="s">
        <v>230</v>
      </c>
      <c r="I26" s="5" t="s">
        <v>52</v>
      </c>
      <c r="J26" s="16" t="s">
        <v>184</v>
      </c>
      <c r="K26" s="16" t="str">
        <f t="shared" si="0"/>
        <v>BGBSZ12NLK</v>
      </c>
    </row>
    <row r="27" spans="1:11" ht="12.75">
      <c r="A27" s="5" t="s">
        <v>50</v>
      </c>
      <c r="B27" s="1" t="s">
        <v>55</v>
      </c>
      <c r="C27" s="2" t="s">
        <v>125</v>
      </c>
      <c r="D27" s="10" t="s">
        <v>96</v>
      </c>
      <c r="E27" s="23">
        <v>2</v>
      </c>
      <c r="F27" s="1">
        <v>3</v>
      </c>
      <c r="G27" s="22" t="s">
        <v>51</v>
      </c>
      <c r="H27" s="22" t="s">
        <v>230</v>
      </c>
      <c r="I27" s="5" t="s">
        <v>52</v>
      </c>
      <c r="J27" s="16" t="s">
        <v>185</v>
      </c>
      <c r="K27" s="16" t="str">
        <f t="shared" si="0"/>
        <v>BGBSZ23NLK</v>
      </c>
    </row>
    <row r="28" spans="1:11" ht="12.75">
      <c r="A28" s="5" t="s">
        <v>50</v>
      </c>
      <c r="B28" s="1" t="s">
        <v>55</v>
      </c>
      <c r="C28" s="2" t="s">
        <v>126</v>
      </c>
      <c r="D28" s="10" t="s">
        <v>58</v>
      </c>
      <c r="E28" s="23">
        <v>1</v>
      </c>
      <c r="F28" s="1">
        <v>3</v>
      </c>
      <c r="G28" s="22" t="s">
        <v>51</v>
      </c>
      <c r="H28" s="22" t="s">
        <v>230</v>
      </c>
      <c r="I28" s="5" t="s">
        <v>52</v>
      </c>
      <c r="J28" s="16" t="s">
        <v>186</v>
      </c>
      <c r="K28" s="16" t="str">
        <f t="shared" si="0"/>
        <v>BGBMS13NLK</v>
      </c>
    </row>
    <row r="29" spans="1:11" ht="12.75">
      <c r="A29" s="5" t="s">
        <v>50</v>
      </c>
      <c r="B29" s="1" t="s">
        <v>55</v>
      </c>
      <c r="C29" s="2" t="s">
        <v>127</v>
      </c>
      <c r="D29" s="10" t="s">
        <v>160</v>
      </c>
      <c r="E29" s="23">
        <v>1</v>
      </c>
      <c r="F29" s="1">
        <v>3</v>
      </c>
      <c r="G29" s="22" t="s">
        <v>51</v>
      </c>
      <c r="H29" s="22" t="s">
        <v>230</v>
      </c>
      <c r="I29" s="5" t="s">
        <v>52</v>
      </c>
      <c r="J29" s="16" t="s">
        <v>187</v>
      </c>
      <c r="K29" s="16" t="str">
        <f t="shared" si="0"/>
        <v>BGBEP13NLK</v>
      </c>
    </row>
    <row r="30" spans="1:11" ht="12.75">
      <c r="A30" s="5" t="s">
        <v>50</v>
      </c>
      <c r="B30" s="1" t="s">
        <v>55</v>
      </c>
      <c r="C30" s="2" t="s">
        <v>128</v>
      </c>
      <c r="D30" s="10" t="s">
        <v>160</v>
      </c>
      <c r="E30" s="23">
        <v>2</v>
      </c>
      <c r="F30" s="1">
        <v>4</v>
      </c>
      <c r="G30" s="22" t="s">
        <v>51</v>
      </c>
      <c r="H30" s="22" t="s">
        <v>230</v>
      </c>
      <c r="I30" s="5" t="s">
        <v>52</v>
      </c>
      <c r="J30" s="16" t="s">
        <v>188</v>
      </c>
      <c r="K30" s="16" t="str">
        <f t="shared" si="0"/>
        <v>BGBEP24NLK</v>
      </c>
    </row>
    <row r="31" spans="1:11" ht="12.75">
      <c r="A31" s="45"/>
      <c r="B31" s="6"/>
      <c r="C31" s="46" t="s">
        <v>129</v>
      </c>
      <c r="D31" s="6" t="s">
        <v>92</v>
      </c>
      <c r="E31" s="47">
        <v>1</v>
      </c>
      <c r="F31" s="6">
        <v>3</v>
      </c>
      <c r="G31" s="47" t="s">
        <v>51</v>
      </c>
      <c r="H31" s="47" t="s">
        <v>230</v>
      </c>
      <c r="I31" s="45" t="s">
        <v>52</v>
      </c>
      <c r="J31" s="48" t="s">
        <v>189</v>
      </c>
      <c r="K31" s="48" t="str">
        <f t="shared" si="0"/>
        <v>AN13NLK</v>
      </c>
    </row>
    <row r="32" spans="1:11" ht="12.75">
      <c r="A32" s="45"/>
      <c r="B32" s="6"/>
      <c r="C32" s="46" t="s">
        <v>130</v>
      </c>
      <c r="D32" s="6" t="s">
        <v>92</v>
      </c>
      <c r="E32" s="47">
        <v>2</v>
      </c>
      <c r="F32" s="6">
        <v>4</v>
      </c>
      <c r="G32" s="47" t="s">
        <v>51</v>
      </c>
      <c r="H32" s="47" t="s">
        <v>230</v>
      </c>
      <c r="I32" s="45" t="s">
        <v>52</v>
      </c>
      <c r="J32" s="48" t="s">
        <v>190</v>
      </c>
      <c r="K32" s="48" t="str">
        <f t="shared" si="0"/>
        <v>AN24NLK</v>
      </c>
    </row>
    <row r="33" spans="1:11" ht="12.75">
      <c r="A33" s="45"/>
      <c r="B33" s="6"/>
      <c r="C33" s="46" t="s">
        <v>131</v>
      </c>
      <c r="D33" s="6" t="s">
        <v>161</v>
      </c>
      <c r="E33" s="47">
        <v>1</v>
      </c>
      <c r="F33" s="6">
        <v>4</v>
      </c>
      <c r="G33" s="47" t="s">
        <v>51</v>
      </c>
      <c r="H33" s="47" t="s">
        <v>230</v>
      </c>
      <c r="I33" s="45" t="s">
        <v>52</v>
      </c>
      <c r="J33" s="48" t="s">
        <v>191</v>
      </c>
      <c r="K33" s="48" t="str">
        <f t="shared" si="0"/>
        <v>DI14NLK</v>
      </c>
    </row>
    <row r="34" spans="1:11" ht="12.75">
      <c r="A34" s="45"/>
      <c r="B34" s="6"/>
      <c r="C34" s="46" t="s">
        <v>132</v>
      </c>
      <c r="D34" s="6" t="s">
        <v>161</v>
      </c>
      <c r="E34" s="47">
        <v>2</v>
      </c>
      <c r="F34" s="6">
        <v>5</v>
      </c>
      <c r="G34" s="47" t="s">
        <v>51</v>
      </c>
      <c r="H34" s="47" t="s">
        <v>230</v>
      </c>
      <c r="I34" s="45" t="s">
        <v>52</v>
      </c>
      <c r="J34" s="48" t="s">
        <v>192</v>
      </c>
      <c r="K34" s="48" t="str">
        <f t="shared" si="0"/>
        <v>DI25NLK</v>
      </c>
    </row>
    <row r="35" spans="1:11" ht="12.75">
      <c r="A35" s="5" t="s">
        <v>50</v>
      </c>
      <c r="B35" s="1" t="s">
        <v>55</v>
      </c>
      <c r="C35" s="2" t="s">
        <v>133</v>
      </c>
      <c r="D35" s="10" t="s">
        <v>159</v>
      </c>
      <c r="E35" s="23">
        <v>1</v>
      </c>
      <c r="F35" s="1">
        <v>4</v>
      </c>
      <c r="G35" s="22" t="s">
        <v>51</v>
      </c>
      <c r="H35" s="22" t="s">
        <v>230</v>
      </c>
      <c r="I35" s="5" t="s">
        <v>52</v>
      </c>
      <c r="J35" s="16" t="s">
        <v>193</v>
      </c>
      <c r="K35" s="16" t="str">
        <f t="shared" si="0"/>
        <v>BGBMU14NLK</v>
      </c>
    </row>
    <row r="36" spans="1:11" ht="12.75">
      <c r="A36" s="5" t="s">
        <v>50</v>
      </c>
      <c r="B36" s="1" t="s">
        <v>55</v>
      </c>
      <c r="C36" s="2" t="s">
        <v>134</v>
      </c>
      <c r="D36" s="10" t="s">
        <v>159</v>
      </c>
      <c r="E36" s="23">
        <v>2</v>
      </c>
      <c r="F36" s="1">
        <v>5</v>
      </c>
      <c r="G36" s="22" t="s">
        <v>51</v>
      </c>
      <c r="H36" s="22" t="s">
        <v>230</v>
      </c>
      <c r="I36" s="5" t="s">
        <v>52</v>
      </c>
      <c r="J36" s="16" t="s">
        <v>194</v>
      </c>
      <c r="K36" s="16" t="str">
        <f t="shared" si="0"/>
        <v>BGBMU25NLK</v>
      </c>
    </row>
    <row r="37" spans="1:11" ht="12.75">
      <c r="A37" s="5" t="s">
        <v>50</v>
      </c>
      <c r="B37" s="1" t="s">
        <v>55</v>
      </c>
      <c r="C37" s="2" t="s">
        <v>135</v>
      </c>
      <c r="D37" s="10" t="s">
        <v>162</v>
      </c>
      <c r="E37" s="23">
        <v>1</v>
      </c>
      <c r="F37" s="1">
        <v>5</v>
      </c>
      <c r="G37" s="22" t="s">
        <v>51</v>
      </c>
      <c r="H37" s="22" t="s">
        <v>230</v>
      </c>
      <c r="I37" s="5" t="s">
        <v>52</v>
      </c>
      <c r="J37" s="16" t="s">
        <v>195</v>
      </c>
      <c r="K37" s="16" t="str">
        <f t="shared" si="0"/>
        <v>BGBTU15NLK</v>
      </c>
    </row>
    <row r="38" spans="1:11" ht="12.75">
      <c r="A38" s="5" t="s">
        <v>50</v>
      </c>
      <c r="B38" s="1" t="s">
        <v>55</v>
      </c>
      <c r="C38" s="2" t="s">
        <v>136</v>
      </c>
      <c r="D38" s="10" t="s">
        <v>163</v>
      </c>
      <c r="E38" s="23">
        <v>1</v>
      </c>
      <c r="F38" s="1">
        <v>4</v>
      </c>
      <c r="G38" s="22" t="s">
        <v>51</v>
      </c>
      <c r="H38" s="22" t="s">
        <v>230</v>
      </c>
      <c r="I38" s="5" t="s">
        <v>52</v>
      </c>
      <c r="J38" s="16" t="s">
        <v>196</v>
      </c>
      <c r="K38" s="16" t="str">
        <f t="shared" si="0"/>
        <v>BGBOR14NLK</v>
      </c>
    </row>
    <row r="39" spans="1:11" ht="12.75">
      <c r="A39" s="5" t="s">
        <v>50</v>
      </c>
      <c r="B39" s="1" t="s">
        <v>55</v>
      </c>
      <c r="C39" s="2" t="s">
        <v>137</v>
      </c>
      <c r="D39" s="10" t="s">
        <v>163</v>
      </c>
      <c r="E39" s="23">
        <v>2</v>
      </c>
      <c r="F39" s="1">
        <v>5</v>
      </c>
      <c r="G39" s="22" t="s">
        <v>51</v>
      </c>
      <c r="H39" s="22" t="s">
        <v>230</v>
      </c>
      <c r="I39" s="5" t="s">
        <v>52</v>
      </c>
      <c r="J39" s="16" t="s">
        <v>197</v>
      </c>
      <c r="K39" s="16" t="str">
        <f t="shared" si="0"/>
        <v>BGBOR25NLK</v>
      </c>
    </row>
    <row r="40" spans="1:11" ht="12.75">
      <c r="A40" s="5" t="s">
        <v>50</v>
      </c>
      <c r="B40" s="1" t="s">
        <v>55</v>
      </c>
      <c r="C40" s="2" t="s">
        <v>138</v>
      </c>
      <c r="D40" s="10" t="s">
        <v>98</v>
      </c>
      <c r="E40" s="23">
        <v>1</v>
      </c>
      <c r="F40" s="1">
        <v>5</v>
      </c>
      <c r="G40" s="22" t="s">
        <v>51</v>
      </c>
      <c r="H40" s="22" t="s">
        <v>230</v>
      </c>
      <c r="I40" s="5" t="s">
        <v>52</v>
      </c>
      <c r="J40" s="16" t="s">
        <v>198</v>
      </c>
      <c r="K40" s="16" t="str">
        <f t="shared" si="0"/>
        <v>BGBKO15NLK</v>
      </c>
    </row>
    <row r="41" spans="1:11" ht="12.75">
      <c r="A41" s="5" t="s">
        <v>50</v>
      </c>
      <c r="B41" s="1" t="s">
        <v>55</v>
      </c>
      <c r="C41" s="2" t="s">
        <v>79</v>
      </c>
      <c r="D41" s="10" t="s">
        <v>106</v>
      </c>
      <c r="E41" s="23">
        <v>1</v>
      </c>
      <c r="F41" s="1">
        <v>5</v>
      </c>
      <c r="G41" s="22" t="s">
        <v>51</v>
      </c>
      <c r="H41" s="22" t="s">
        <v>230</v>
      </c>
      <c r="I41" s="5" t="s">
        <v>52</v>
      </c>
      <c r="J41" s="16" t="s">
        <v>199</v>
      </c>
      <c r="K41" s="16" t="str">
        <f t="shared" si="0"/>
        <v>BGBJO15NLK</v>
      </c>
    </row>
    <row r="42" spans="1:11" ht="13.5" thickBot="1">
      <c r="A42" s="12" t="s">
        <v>50</v>
      </c>
      <c r="B42" s="8" t="s">
        <v>89</v>
      </c>
      <c r="C42" s="3" t="s">
        <v>139</v>
      </c>
      <c r="D42" s="25" t="s">
        <v>97</v>
      </c>
      <c r="E42" s="24">
        <v>1</v>
      </c>
      <c r="F42" s="8">
        <v>7</v>
      </c>
      <c r="G42" s="18" t="s">
        <v>51</v>
      </c>
      <c r="H42" s="18" t="s">
        <v>230</v>
      </c>
      <c r="I42" s="12" t="s">
        <v>52</v>
      </c>
      <c r="J42" s="15" t="s">
        <v>200</v>
      </c>
      <c r="K42" s="15" t="str">
        <f t="shared" si="0"/>
        <v>BGRLO17NLK</v>
      </c>
    </row>
    <row r="43" spans="1:11" ht="12.75">
      <c r="A43" s="164"/>
      <c r="B43" s="161"/>
      <c r="C43" s="46" t="s">
        <v>213</v>
      </c>
      <c r="D43" s="6" t="s">
        <v>223</v>
      </c>
      <c r="E43" s="47"/>
      <c r="F43" s="6"/>
      <c r="G43" s="47" t="s">
        <v>51</v>
      </c>
      <c r="H43" s="47" t="s">
        <v>230</v>
      </c>
      <c r="I43" s="45" t="s">
        <v>52</v>
      </c>
      <c r="J43" s="48"/>
      <c r="K43" s="48" t="str">
        <f t="shared" si="0"/>
        <v>HINLK</v>
      </c>
    </row>
    <row r="44" spans="1:11" ht="12.75">
      <c r="A44" s="164"/>
      <c r="B44" s="161"/>
      <c r="C44" s="46" t="s">
        <v>214</v>
      </c>
      <c r="D44" s="6" t="s">
        <v>98</v>
      </c>
      <c r="E44" s="47"/>
      <c r="F44" s="6"/>
      <c r="G44" s="47" t="s">
        <v>51</v>
      </c>
      <c r="H44" s="47" t="s">
        <v>230</v>
      </c>
      <c r="I44" s="45" t="s">
        <v>52</v>
      </c>
      <c r="J44" s="48"/>
      <c r="K44" s="48" t="str">
        <f t="shared" si="0"/>
        <v>KONLK</v>
      </c>
    </row>
    <row r="45" spans="1:11" ht="12.75">
      <c r="A45" s="164"/>
      <c r="B45" s="161"/>
      <c r="C45" s="46" t="s">
        <v>215</v>
      </c>
      <c r="D45" s="6" t="s">
        <v>224</v>
      </c>
      <c r="E45" s="47"/>
      <c r="F45" s="6"/>
      <c r="G45" s="47" t="s">
        <v>51</v>
      </c>
      <c r="H45" s="47" t="s">
        <v>230</v>
      </c>
      <c r="I45" s="45" t="s">
        <v>52</v>
      </c>
      <c r="J45" s="48"/>
      <c r="K45" s="48" t="str">
        <f t="shared" si="0"/>
        <v>IBNLK</v>
      </c>
    </row>
    <row r="46" spans="1:11" ht="12.75">
      <c r="A46" s="164"/>
      <c r="B46" s="161"/>
      <c r="C46" s="46" t="s">
        <v>216</v>
      </c>
      <c r="D46" s="6" t="s">
        <v>224</v>
      </c>
      <c r="E46" s="47"/>
      <c r="F46" s="6"/>
      <c r="G46" s="47" t="s">
        <v>51</v>
      </c>
      <c r="H46" s="47" t="s">
        <v>230</v>
      </c>
      <c r="I46" s="45" t="s">
        <v>52</v>
      </c>
      <c r="J46" s="48"/>
      <c r="K46" s="48" t="str">
        <f t="shared" si="0"/>
        <v>IBNLK</v>
      </c>
    </row>
    <row r="47" spans="1:11" ht="12.75">
      <c r="A47" s="164" t="s">
        <v>50</v>
      </c>
      <c r="B47" s="161" t="s">
        <v>55</v>
      </c>
      <c r="C47" s="157" t="s">
        <v>217</v>
      </c>
      <c r="D47" s="161" t="s">
        <v>225</v>
      </c>
      <c r="E47" s="211">
        <v>1</v>
      </c>
      <c r="F47" s="161"/>
      <c r="G47" s="22" t="s">
        <v>51</v>
      </c>
      <c r="H47" s="22" t="s">
        <v>230</v>
      </c>
      <c r="I47" s="5" t="s">
        <v>52</v>
      </c>
      <c r="J47" s="16"/>
      <c r="K47" s="16" t="str">
        <f t="shared" si="0"/>
        <v>BGBRE1NLK</v>
      </c>
    </row>
    <row r="48" spans="1:11" ht="12.75">
      <c r="A48" s="164" t="s">
        <v>50</v>
      </c>
      <c r="B48" s="161" t="s">
        <v>55</v>
      </c>
      <c r="C48" s="157" t="s">
        <v>218</v>
      </c>
      <c r="D48" s="161" t="s">
        <v>226</v>
      </c>
      <c r="E48" s="211">
        <v>1</v>
      </c>
      <c r="F48" s="161">
        <v>7</v>
      </c>
      <c r="G48" s="22" t="s">
        <v>51</v>
      </c>
      <c r="H48" s="22" t="s">
        <v>230</v>
      </c>
      <c r="I48" s="5" t="s">
        <v>52</v>
      </c>
      <c r="J48" s="16"/>
      <c r="K48" s="16" t="str">
        <f t="shared" si="0"/>
        <v>BGBOP17NLK</v>
      </c>
    </row>
    <row r="49" spans="1:11" ht="12.75">
      <c r="A49" s="164" t="s">
        <v>50</v>
      </c>
      <c r="B49" s="161" t="s">
        <v>55</v>
      </c>
      <c r="C49" s="157" t="s">
        <v>219</v>
      </c>
      <c r="D49" s="161" t="s">
        <v>227</v>
      </c>
      <c r="E49" s="211">
        <v>1</v>
      </c>
      <c r="F49" s="161">
        <v>8</v>
      </c>
      <c r="G49" s="22" t="s">
        <v>51</v>
      </c>
      <c r="H49" s="22" t="s">
        <v>230</v>
      </c>
      <c r="I49" s="5" t="s">
        <v>52</v>
      </c>
      <c r="J49" s="16"/>
      <c r="K49" s="16" t="str">
        <f t="shared" si="0"/>
        <v>BGBKA18NLK</v>
      </c>
    </row>
    <row r="50" spans="1:11" ht="12.75">
      <c r="A50" s="164" t="s">
        <v>50</v>
      </c>
      <c r="B50" s="161" t="s">
        <v>55</v>
      </c>
      <c r="C50" s="157" t="s">
        <v>220</v>
      </c>
      <c r="D50" s="161" t="s">
        <v>162</v>
      </c>
      <c r="E50" s="211">
        <v>1</v>
      </c>
      <c r="F50" s="161">
        <v>8</v>
      </c>
      <c r="G50" s="22" t="s">
        <v>51</v>
      </c>
      <c r="H50" s="22" t="s">
        <v>230</v>
      </c>
      <c r="I50" s="5" t="s">
        <v>52</v>
      </c>
      <c r="J50" s="16"/>
      <c r="K50" s="16" t="str">
        <f t="shared" si="0"/>
        <v>BGBTU18NLK</v>
      </c>
    </row>
    <row r="51" spans="1:11" ht="12.75">
      <c r="A51" s="164" t="s">
        <v>50</v>
      </c>
      <c r="B51" s="161" t="s">
        <v>55</v>
      </c>
      <c r="C51" s="157" t="s">
        <v>221</v>
      </c>
      <c r="D51" s="161" t="s">
        <v>228</v>
      </c>
      <c r="E51" s="211">
        <v>1</v>
      </c>
      <c r="F51" s="161">
        <v>3</v>
      </c>
      <c r="G51" s="47" t="s">
        <v>51</v>
      </c>
      <c r="H51" s="47" t="s">
        <v>230</v>
      </c>
      <c r="I51" s="45" t="s">
        <v>52</v>
      </c>
      <c r="J51" s="48"/>
      <c r="K51" s="48" t="str">
        <f t="shared" si="0"/>
        <v>BGBHB13NLK</v>
      </c>
    </row>
    <row r="52" spans="1:11" ht="12.75">
      <c r="A52" s="164" t="s">
        <v>50</v>
      </c>
      <c r="B52" s="161" t="s">
        <v>55</v>
      </c>
      <c r="C52" s="157" t="s">
        <v>222</v>
      </c>
      <c r="D52" s="161" t="s">
        <v>229</v>
      </c>
      <c r="E52" s="211">
        <v>1</v>
      </c>
      <c r="F52" s="161">
        <v>7</v>
      </c>
      <c r="G52" s="22" t="s">
        <v>51</v>
      </c>
      <c r="H52" s="22" t="s">
        <v>230</v>
      </c>
      <c r="I52" s="5" t="s">
        <v>52</v>
      </c>
      <c r="J52" s="16"/>
      <c r="K52" s="16" t="str">
        <f t="shared" si="0"/>
        <v>BGBAJ17NLK</v>
      </c>
    </row>
    <row r="53" spans="1:11" ht="12.75">
      <c r="A53" s="5"/>
      <c r="B53" s="1"/>
      <c r="C53" s="2" t="s">
        <v>141</v>
      </c>
      <c r="D53" s="10"/>
      <c r="E53" s="23">
        <v>1</v>
      </c>
      <c r="F53" s="1">
        <v>4</v>
      </c>
      <c r="G53" s="22" t="s">
        <v>51</v>
      </c>
      <c r="H53" s="22" t="s">
        <v>230</v>
      </c>
      <c r="I53" s="5" t="s">
        <v>52</v>
      </c>
      <c r="J53" s="16"/>
      <c r="K53" s="16" t="str">
        <f t="shared" si="0"/>
        <v>14NLK</v>
      </c>
    </row>
    <row r="54" spans="1:11" ht="12.75">
      <c r="A54" s="5"/>
      <c r="B54" s="1"/>
      <c r="C54" s="2" t="s">
        <v>142</v>
      </c>
      <c r="D54" s="10"/>
      <c r="E54" s="23">
        <v>2</v>
      </c>
      <c r="F54" s="1">
        <v>5</v>
      </c>
      <c r="G54" s="22" t="s">
        <v>51</v>
      </c>
      <c r="H54" s="22" t="s">
        <v>230</v>
      </c>
      <c r="I54" s="5" t="s">
        <v>52</v>
      </c>
      <c r="J54" s="14"/>
      <c r="K54" s="16" t="str">
        <f t="shared" si="0"/>
        <v>25NLK</v>
      </c>
    </row>
    <row r="55" spans="1:11" ht="12.75">
      <c r="A55" s="5"/>
      <c r="B55" s="1"/>
      <c r="C55" s="2" t="s">
        <v>143</v>
      </c>
      <c r="D55" s="10"/>
      <c r="E55" s="23">
        <v>3</v>
      </c>
      <c r="F55" s="1">
        <v>6</v>
      </c>
      <c r="G55" s="22" t="s">
        <v>51</v>
      </c>
      <c r="H55" s="22" t="s">
        <v>230</v>
      </c>
      <c r="I55" s="5" t="s">
        <v>52</v>
      </c>
      <c r="J55" s="14"/>
      <c r="K55" s="16" t="str">
        <f t="shared" si="0"/>
        <v>36NLK</v>
      </c>
    </row>
    <row r="56" spans="1:11" ht="12.75">
      <c r="A56" s="5"/>
      <c r="B56" s="1"/>
      <c r="C56" s="2" t="s">
        <v>144</v>
      </c>
      <c r="D56" s="10"/>
      <c r="E56" s="23">
        <v>4</v>
      </c>
      <c r="F56" s="1">
        <v>7</v>
      </c>
      <c r="G56" s="22" t="s">
        <v>51</v>
      </c>
      <c r="H56" s="22" t="s">
        <v>230</v>
      </c>
      <c r="I56" s="5" t="s">
        <v>52</v>
      </c>
      <c r="J56" s="14"/>
      <c r="K56" s="16" t="str">
        <f t="shared" si="0"/>
        <v>47NLK</v>
      </c>
    </row>
    <row r="57" spans="1:11" ht="12.75">
      <c r="A57" s="5" t="s">
        <v>50</v>
      </c>
      <c r="B57" s="1" t="s">
        <v>55</v>
      </c>
      <c r="C57" s="2" t="s">
        <v>145</v>
      </c>
      <c r="D57" s="10" t="s">
        <v>211</v>
      </c>
      <c r="E57" s="23">
        <v>1</v>
      </c>
      <c r="F57" s="1">
        <v>7</v>
      </c>
      <c r="G57" s="22" t="s">
        <v>51</v>
      </c>
      <c r="H57" s="22" t="s">
        <v>230</v>
      </c>
      <c r="I57" s="5" t="s">
        <v>52</v>
      </c>
      <c r="J57" s="14" t="s">
        <v>201</v>
      </c>
      <c r="K57" s="16" t="str">
        <f t="shared" si="0"/>
        <v>BGBSF17NLK</v>
      </c>
    </row>
    <row r="58" spans="1:11" ht="12.75">
      <c r="A58" s="5" t="s">
        <v>50</v>
      </c>
      <c r="B58" s="1" t="s">
        <v>55</v>
      </c>
      <c r="C58" s="2" t="s">
        <v>146</v>
      </c>
      <c r="D58" s="10" t="s">
        <v>99</v>
      </c>
      <c r="E58" s="23">
        <v>1</v>
      </c>
      <c r="F58" s="1">
        <v>7</v>
      </c>
      <c r="G58" s="22" t="s">
        <v>51</v>
      </c>
      <c r="H58" s="22" t="s">
        <v>230</v>
      </c>
      <c r="I58" s="5" t="s">
        <v>52</v>
      </c>
      <c r="J58" s="14" t="s">
        <v>202</v>
      </c>
      <c r="K58" s="16" t="str">
        <f t="shared" si="0"/>
        <v>BGBET17NLK</v>
      </c>
    </row>
    <row r="59" spans="1:11" ht="13.5" thickBot="1">
      <c r="A59" s="12" t="s">
        <v>50</v>
      </c>
      <c r="B59" s="7" t="s">
        <v>55</v>
      </c>
      <c r="C59" s="3" t="s">
        <v>147</v>
      </c>
      <c r="D59" s="25" t="s">
        <v>269</v>
      </c>
      <c r="E59" s="24">
        <v>1</v>
      </c>
      <c r="F59" s="8">
        <v>7</v>
      </c>
      <c r="G59" s="18" t="s">
        <v>51</v>
      </c>
      <c r="H59" s="18" t="s">
        <v>230</v>
      </c>
      <c r="I59" s="12" t="s">
        <v>52</v>
      </c>
      <c r="J59" s="20" t="s">
        <v>203</v>
      </c>
      <c r="K59" s="15" t="str">
        <f t="shared" si="0"/>
        <v>BGBSD17NLK</v>
      </c>
    </row>
    <row r="60" spans="1:11" ht="12.75">
      <c r="A60" s="5" t="s">
        <v>50</v>
      </c>
      <c r="B60" s="1"/>
      <c r="C60" s="2" t="s">
        <v>37</v>
      </c>
      <c r="D60" s="6"/>
      <c r="E60" s="23">
        <v>1</v>
      </c>
      <c r="F60" s="1">
        <v>2</v>
      </c>
      <c r="G60" s="22" t="s">
        <v>51</v>
      </c>
      <c r="H60" s="22" t="s">
        <v>230</v>
      </c>
      <c r="I60" s="5" t="s">
        <v>52</v>
      </c>
      <c r="J60" s="14"/>
      <c r="K60" s="16" t="str">
        <f t="shared" si="0"/>
        <v>B12NLK</v>
      </c>
    </row>
    <row r="61" spans="1:11" ht="12.75">
      <c r="A61" s="5" t="s">
        <v>50</v>
      </c>
      <c r="B61" s="1"/>
      <c r="C61" s="2" t="s">
        <v>38</v>
      </c>
      <c r="D61" s="6"/>
      <c r="E61" s="23">
        <v>2</v>
      </c>
      <c r="F61" s="1">
        <v>3</v>
      </c>
      <c r="G61" s="22" t="s">
        <v>51</v>
      </c>
      <c r="H61" s="22" t="s">
        <v>230</v>
      </c>
      <c r="I61" s="5" t="s">
        <v>52</v>
      </c>
      <c r="J61" s="14"/>
      <c r="K61" s="16" t="str">
        <f t="shared" si="0"/>
        <v>B23NLK</v>
      </c>
    </row>
    <row r="62" spans="1:11" ht="12.75">
      <c r="A62" s="5" t="s">
        <v>50</v>
      </c>
      <c r="B62" s="1"/>
      <c r="C62" s="2" t="s">
        <v>39</v>
      </c>
      <c r="D62" s="6"/>
      <c r="E62" s="23">
        <v>1</v>
      </c>
      <c r="F62" s="1">
        <v>3</v>
      </c>
      <c r="G62" s="22" t="s">
        <v>51</v>
      </c>
      <c r="H62" s="22" t="s">
        <v>230</v>
      </c>
      <c r="I62" s="5" t="s">
        <v>52</v>
      </c>
      <c r="J62" s="14"/>
      <c r="K62" s="16" t="str">
        <f t="shared" si="0"/>
        <v>B13NLK</v>
      </c>
    </row>
    <row r="63" spans="1:11" ht="13.5" thickBot="1">
      <c r="A63" s="12" t="s">
        <v>50</v>
      </c>
      <c r="B63" s="12"/>
      <c r="C63" s="3" t="s">
        <v>40</v>
      </c>
      <c r="D63" s="9"/>
      <c r="E63" s="24">
        <v>2</v>
      </c>
      <c r="F63" s="8">
        <v>4</v>
      </c>
      <c r="G63" s="18" t="s">
        <v>51</v>
      </c>
      <c r="H63" s="18" t="s">
        <v>230</v>
      </c>
      <c r="I63" s="12" t="s">
        <v>52</v>
      </c>
      <c r="J63" s="15"/>
      <c r="K63" s="15" t="str">
        <f t="shared" si="0"/>
        <v>B24NLK</v>
      </c>
    </row>
    <row r="64" spans="2:11" ht="12.75">
      <c r="B64" s="1"/>
      <c r="J64" s="17"/>
      <c r="K64" s="17"/>
    </row>
    <row r="65" spans="2:11" ht="13.5" thickBot="1">
      <c r="B65" s="1"/>
      <c r="J65" s="30"/>
      <c r="K65" s="30"/>
    </row>
    <row r="66" spans="1:11" ht="13.5" thickBot="1">
      <c r="A66" s="385" t="s">
        <v>208</v>
      </c>
      <c r="B66" s="385"/>
      <c r="C66" s="385"/>
      <c r="D66" s="385"/>
      <c r="E66" s="385"/>
      <c r="F66" s="385"/>
      <c r="G66" s="385"/>
      <c r="H66" s="385"/>
      <c r="I66" s="385"/>
      <c r="J66" s="28"/>
      <c r="K66" s="29"/>
    </row>
    <row r="67" spans="1:11" ht="13.5" thickBot="1">
      <c r="A67" s="19" t="s">
        <v>41</v>
      </c>
      <c r="B67" s="27" t="s">
        <v>42</v>
      </c>
      <c r="C67" s="21" t="s">
        <v>43</v>
      </c>
      <c r="D67" s="26" t="s">
        <v>49</v>
      </c>
      <c r="E67" s="21" t="s">
        <v>44</v>
      </c>
      <c r="F67" s="19" t="s">
        <v>45</v>
      </c>
      <c r="G67" s="21" t="s">
        <v>46</v>
      </c>
      <c r="H67" s="21" t="s">
        <v>47</v>
      </c>
      <c r="I67" s="19" t="s">
        <v>48</v>
      </c>
      <c r="J67" s="19" t="s">
        <v>56</v>
      </c>
      <c r="K67" s="19" t="s">
        <v>57</v>
      </c>
    </row>
    <row r="68" spans="1:11" ht="12.75">
      <c r="A68" s="5" t="s">
        <v>50</v>
      </c>
      <c r="B68" s="1" t="s">
        <v>94</v>
      </c>
      <c r="C68" s="2" t="s">
        <v>65</v>
      </c>
      <c r="D68" s="10" t="s">
        <v>96</v>
      </c>
      <c r="E68" s="23">
        <v>1</v>
      </c>
      <c r="F68" s="1">
        <v>3</v>
      </c>
      <c r="G68" s="22" t="s">
        <v>51</v>
      </c>
      <c r="H68" s="22" t="s">
        <v>230</v>
      </c>
      <c r="I68" s="5" t="s">
        <v>52</v>
      </c>
      <c r="J68" s="14"/>
      <c r="K68" s="14" t="str">
        <f aca="true" t="shared" si="1" ref="K68:K81">CONCATENATE(A68,B68,D68,E68,F68,G68,H68,I68)</f>
        <v>BMPSZ13NLK</v>
      </c>
    </row>
    <row r="69" spans="1:11" ht="12.75">
      <c r="A69" s="5" t="s">
        <v>50</v>
      </c>
      <c r="B69" s="1" t="s">
        <v>94</v>
      </c>
      <c r="C69" s="2" t="s">
        <v>66</v>
      </c>
      <c r="D69" s="10" t="s">
        <v>97</v>
      </c>
      <c r="E69" s="23">
        <v>1</v>
      </c>
      <c r="F69" s="1">
        <v>3</v>
      </c>
      <c r="G69" s="22" t="s">
        <v>51</v>
      </c>
      <c r="H69" s="22" t="s">
        <v>230</v>
      </c>
      <c r="I69" s="5" t="s">
        <v>52</v>
      </c>
      <c r="J69" s="16"/>
      <c r="K69" s="14" t="str">
        <f t="shared" si="1"/>
        <v>BMPLO13NLK</v>
      </c>
    </row>
    <row r="70" spans="1:11" ht="12.75">
      <c r="A70" s="5" t="s">
        <v>50</v>
      </c>
      <c r="B70" s="1" t="s">
        <v>94</v>
      </c>
      <c r="C70" s="2" t="s">
        <v>67</v>
      </c>
      <c r="D70" s="10" t="s">
        <v>98</v>
      </c>
      <c r="E70" s="23">
        <v>1</v>
      </c>
      <c r="F70" s="1">
        <v>3</v>
      </c>
      <c r="G70" s="22" t="s">
        <v>51</v>
      </c>
      <c r="H70" s="22" t="s">
        <v>230</v>
      </c>
      <c r="I70" s="5" t="s">
        <v>52</v>
      </c>
      <c r="J70" s="16"/>
      <c r="K70" s="14" t="str">
        <f t="shared" si="1"/>
        <v>BMPKO13NLK</v>
      </c>
    </row>
    <row r="71" spans="1:11" ht="12.75">
      <c r="A71" s="5" t="s">
        <v>50</v>
      </c>
      <c r="B71" s="1" t="s">
        <v>94</v>
      </c>
      <c r="C71" s="2" t="s">
        <v>68</v>
      </c>
      <c r="D71" s="10" t="s">
        <v>63</v>
      </c>
      <c r="E71" s="23">
        <v>1</v>
      </c>
      <c r="F71" s="1">
        <v>3</v>
      </c>
      <c r="G71" s="22" t="s">
        <v>51</v>
      </c>
      <c r="H71" s="22" t="s">
        <v>230</v>
      </c>
      <c r="I71" s="5" t="s">
        <v>52</v>
      </c>
      <c r="J71" s="16"/>
      <c r="K71" s="14" t="str">
        <f t="shared" si="1"/>
        <v>BMPFT13NLK</v>
      </c>
    </row>
    <row r="72" spans="1:11" ht="12.75">
      <c r="A72" s="5" t="s">
        <v>50</v>
      </c>
      <c r="B72" s="1" t="s">
        <v>94</v>
      </c>
      <c r="C72" s="2" t="s">
        <v>69</v>
      </c>
      <c r="D72" s="10" t="s">
        <v>99</v>
      </c>
      <c r="E72" s="23">
        <v>1</v>
      </c>
      <c r="F72" s="1">
        <v>3</v>
      </c>
      <c r="G72" s="22" t="s">
        <v>51</v>
      </c>
      <c r="H72" s="22" t="s">
        <v>230</v>
      </c>
      <c r="I72" s="5" t="s">
        <v>52</v>
      </c>
      <c r="J72" s="16"/>
      <c r="K72" s="14" t="str">
        <f t="shared" si="1"/>
        <v>BMPET13NLK</v>
      </c>
    </row>
    <row r="73" spans="1:11" ht="12.75">
      <c r="A73" s="5" t="s">
        <v>50</v>
      </c>
      <c r="B73" s="1" t="s">
        <v>94</v>
      </c>
      <c r="C73" s="2" t="s">
        <v>70</v>
      </c>
      <c r="D73" s="10" t="s">
        <v>100</v>
      </c>
      <c r="E73" s="23">
        <v>1</v>
      </c>
      <c r="F73" s="1">
        <v>3</v>
      </c>
      <c r="G73" s="22" t="s">
        <v>51</v>
      </c>
      <c r="H73" s="22" t="s">
        <v>230</v>
      </c>
      <c r="I73" s="5" t="s">
        <v>52</v>
      </c>
      <c r="J73" s="16"/>
      <c r="K73" s="14" t="str">
        <f t="shared" si="1"/>
        <v>BMPTG13NLK</v>
      </c>
    </row>
    <row r="74" spans="1:11" ht="12.75">
      <c r="A74" s="5" t="s">
        <v>50</v>
      </c>
      <c r="B74" s="1" t="s">
        <v>55</v>
      </c>
      <c r="C74" s="2" t="s">
        <v>71</v>
      </c>
      <c r="D74" s="10" t="s">
        <v>101</v>
      </c>
      <c r="E74" s="23">
        <v>1</v>
      </c>
      <c r="F74" s="1">
        <v>4</v>
      </c>
      <c r="G74" s="22" t="s">
        <v>51</v>
      </c>
      <c r="H74" s="22" t="s">
        <v>230</v>
      </c>
      <c r="I74" s="5" t="s">
        <v>52</v>
      </c>
      <c r="J74" s="16"/>
      <c r="K74" s="14" t="str">
        <f t="shared" si="1"/>
        <v>BGBFV14NLK</v>
      </c>
    </row>
    <row r="75" spans="1:11" ht="12.75">
      <c r="A75" s="5" t="s">
        <v>50</v>
      </c>
      <c r="B75" s="1" t="s">
        <v>55</v>
      </c>
      <c r="C75" s="2" t="s">
        <v>72</v>
      </c>
      <c r="D75" s="10" t="s">
        <v>102</v>
      </c>
      <c r="E75" s="23">
        <v>1</v>
      </c>
      <c r="F75" s="1">
        <v>4</v>
      </c>
      <c r="G75" s="22" t="s">
        <v>51</v>
      </c>
      <c r="H75" s="22" t="s">
        <v>230</v>
      </c>
      <c r="I75" s="5" t="s">
        <v>52</v>
      </c>
      <c r="J75" s="16"/>
      <c r="K75" s="14" t="str">
        <f t="shared" si="1"/>
        <v>BGBSJ14NLK</v>
      </c>
    </row>
    <row r="76" spans="1:11" ht="12.75">
      <c r="A76" s="5" t="s">
        <v>50</v>
      </c>
      <c r="B76" s="1" t="s">
        <v>95</v>
      </c>
      <c r="C76" s="2" t="s">
        <v>73</v>
      </c>
      <c r="D76" s="10" t="s">
        <v>103</v>
      </c>
      <c r="E76" s="23">
        <v>1</v>
      </c>
      <c r="F76" s="1">
        <v>5</v>
      </c>
      <c r="G76" s="22" t="s">
        <v>51</v>
      </c>
      <c r="H76" s="22" t="s">
        <v>230</v>
      </c>
      <c r="I76" s="5" t="s">
        <v>52</v>
      </c>
      <c r="J76" s="16"/>
      <c r="K76" s="14" t="str">
        <f t="shared" si="1"/>
        <v>BNYGN15NLK</v>
      </c>
    </row>
    <row r="77" spans="1:11" ht="12.75">
      <c r="A77" s="5" t="s">
        <v>50</v>
      </c>
      <c r="B77" s="1" t="s">
        <v>95</v>
      </c>
      <c r="C77" s="2" t="s">
        <v>74</v>
      </c>
      <c r="D77" s="10" t="s">
        <v>103</v>
      </c>
      <c r="E77" s="23">
        <v>2</v>
      </c>
      <c r="F77" s="1">
        <v>6</v>
      </c>
      <c r="G77" s="22" t="s">
        <v>51</v>
      </c>
      <c r="H77" s="22" t="s">
        <v>230</v>
      </c>
      <c r="I77" s="5" t="s">
        <v>52</v>
      </c>
      <c r="J77" s="16"/>
      <c r="K77" s="14" t="str">
        <f t="shared" si="1"/>
        <v>BNYGN26NLK</v>
      </c>
    </row>
    <row r="78" spans="1:11" ht="12.75">
      <c r="A78" s="5" t="s">
        <v>50</v>
      </c>
      <c r="B78" s="1" t="s">
        <v>95</v>
      </c>
      <c r="C78" s="2" t="s">
        <v>75</v>
      </c>
      <c r="D78" s="10" t="s">
        <v>104</v>
      </c>
      <c r="E78" s="23">
        <v>1</v>
      </c>
      <c r="F78" s="1">
        <v>5</v>
      </c>
      <c r="G78" s="22" t="s">
        <v>51</v>
      </c>
      <c r="H78" s="22" t="s">
        <v>230</v>
      </c>
      <c r="I78" s="5" t="s">
        <v>52</v>
      </c>
      <c r="J78" s="16"/>
      <c r="K78" s="14" t="str">
        <f t="shared" si="1"/>
        <v>BNYGA15NLK</v>
      </c>
    </row>
    <row r="79" spans="1:11" ht="12.75">
      <c r="A79" s="5" t="s">
        <v>50</v>
      </c>
      <c r="B79" s="1" t="s">
        <v>95</v>
      </c>
      <c r="C79" s="2" t="s">
        <v>76</v>
      </c>
      <c r="D79" s="10" t="s">
        <v>104</v>
      </c>
      <c r="E79" s="23">
        <v>2</v>
      </c>
      <c r="F79" s="1">
        <v>6</v>
      </c>
      <c r="G79" s="22" t="s">
        <v>51</v>
      </c>
      <c r="H79" s="22" t="s">
        <v>230</v>
      </c>
      <c r="I79" s="5" t="s">
        <v>52</v>
      </c>
      <c r="J79" s="16"/>
      <c r="K79" s="14" t="str">
        <f t="shared" si="1"/>
        <v>BNYGA26NLK</v>
      </c>
    </row>
    <row r="80" spans="1:11" ht="12.75">
      <c r="A80" s="5" t="s">
        <v>50</v>
      </c>
      <c r="B80" s="1" t="s">
        <v>89</v>
      </c>
      <c r="C80" s="2" t="s">
        <v>77</v>
      </c>
      <c r="D80" s="10" t="s">
        <v>105</v>
      </c>
      <c r="E80" s="23">
        <v>1</v>
      </c>
      <c r="F80" s="1">
        <v>5</v>
      </c>
      <c r="G80" s="22" t="s">
        <v>51</v>
      </c>
      <c r="H80" s="22" t="s">
        <v>230</v>
      </c>
      <c r="I80" s="5" t="s">
        <v>52</v>
      </c>
      <c r="J80" s="16"/>
      <c r="K80" s="14" t="str">
        <f t="shared" si="1"/>
        <v>BGRMN15NLK</v>
      </c>
    </row>
    <row r="81" spans="1:11" ht="13.5" thickBot="1">
      <c r="A81" s="12" t="s">
        <v>50</v>
      </c>
      <c r="B81" s="8" t="s">
        <v>89</v>
      </c>
      <c r="C81" s="3" t="s">
        <v>78</v>
      </c>
      <c r="D81" s="25" t="s">
        <v>105</v>
      </c>
      <c r="E81" s="24">
        <v>2</v>
      </c>
      <c r="F81" s="8">
        <v>6</v>
      </c>
      <c r="G81" s="18" t="s">
        <v>51</v>
      </c>
      <c r="H81" s="18" t="s">
        <v>230</v>
      </c>
      <c r="I81" s="12" t="s">
        <v>52</v>
      </c>
      <c r="J81" s="15"/>
      <c r="K81" s="15" t="str">
        <f t="shared" si="1"/>
        <v>BGRMN26NLK</v>
      </c>
    </row>
    <row r="83" spans="2:10" ht="13.5" thickBot="1">
      <c r="B83" s="1"/>
      <c r="J83" s="17"/>
    </row>
    <row r="84" spans="1:11" ht="13.5" thickBot="1">
      <c r="A84" s="385" t="s">
        <v>207</v>
      </c>
      <c r="B84" s="385"/>
      <c r="C84" s="385"/>
      <c r="D84" s="385"/>
      <c r="E84" s="385"/>
      <c r="F84" s="385"/>
      <c r="G84" s="385"/>
      <c r="H84" s="385"/>
      <c r="I84" s="385"/>
      <c r="J84" s="28"/>
      <c r="K84" s="29"/>
    </row>
    <row r="85" spans="1:11" ht="13.5" thickBot="1">
      <c r="A85" s="19" t="s">
        <v>41</v>
      </c>
      <c r="B85" s="27" t="s">
        <v>42</v>
      </c>
      <c r="C85" s="21" t="s">
        <v>43</v>
      </c>
      <c r="D85" s="26" t="s">
        <v>49</v>
      </c>
      <c r="E85" s="21" t="s">
        <v>44</v>
      </c>
      <c r="F85" s="19" t="s">
        <v>45</v>
      </c>
      <c r="G85" s="21" t="s">
        <v>46</v>
      </c>
      <c r="H85" s="21" t="s">
        <v>47</v>
      </c>
      <c r="I85" s="19" t="s">
        <v>48</v>
      </c>
      <c r="J85" s="19" t="s">
        <v>56</v>
      </c>
      <c r="K85" s="19" t="s">
        <v>57</v>
      </c>
    </row>
    <row r="86" spans="1:11" ht="12.75">
      <c r="A86" s="5" t="s">
        <v>50</v>
      </c>
      <c r="B86" s="1" t="s">
        <v>94</v>
      </c>
      <c r="C86" s="2" t="s">
        <v>79</v>
      </c>
      <c r="D86" s="10" t="s">
        <v>106</v>
      </c>
      <c r="E86" s="23">
        <v>1</v>
      </c>
      <c r="F86" s="1">
        <v>1</v>
      </c>
      <c r="G86" s="22" t="s">
        <v>51</v>
      </c>
      <c r="H86" s="22" t="s">
        <v>230</v>
      </c>
      <c r="I86" s="5" t="s">
        <v>52</v>
      </c>
      <c r="J86" s="14"/>
      <c r="K86" s="14" t="str">
        <f aca="true" t="shared" si="2" ref="K86:K98">CONCATENATE(A86,B86,D86,E86,F86,G86,H86,I86)</f>
        <v>BMPJO11NLK</v>
      </c>
    </row>
    <row r="87" spans="1:11" ht="12.75">
      <c r="A87" s="5" t="s">
        <v>110</v>
      </c>
      <c r="B87" s="1" t="s">
        <v>91</v>
      </c>
      <c r="C87" s="2" t="s">
        <v>80</v>
      </c>
      <c r="D87" s="10" t="s">
        <v>270</v>
      </c>
      <c r="E87" s="23">
        <v>1</v>
      </c>
      <c r="F87" s="1">
        <v>1</v>
      </c>
      <c r="G87" s="22" t="s">
        <v>51</v>
      </c>
      <c r="H87" s="22" t="s">
        <v>230</v>
      </c>
      <c r="I87" s="5" t="s">
        <v>52</v>
      </c>
      <c r="J87" s="16"/>
      <c r="K87" s="14" t="str">
        <f t="shared" si="2"/>
        <v>GSVEU11NLK</v>
      </c>
    </row>
    <row r="88" spans="1:11" ht="12.75">
      <c r="A88" s="5" t="s">
        <v>50</v>
      </c>
      <c r="B88" s="1" t="s">
        <v>55</v>
      </c>
      <c r="C88" s="2" t="s">
        <v>81</v>
      </c>
      <c r="D88" s="10" t="s">
        <v>53</v>
      </c>
      <c r="E88" s="23">
        <v>1</v>
      </c>
      <c r="F88" s="1">
        <v>4</v>
      </c>
      <c r="G88" s="22" t="s">
        <v>51</v>
      </c>
      <c r="H88" s="22" t="s">
        <v>230</v>
      </c>
      <c r="I88" s="5" t="s">
        <v>52</v>
      </c>
      <c r="J88" s="16"/>
      <c r="K88" s="14" t="str">
        <f t="shared" si="2"/>
        <v>BGBME14NLK</v>
      </c>
    </row>
    <row r="89" spans="1:11" ht="12.75">
      <c r="A89" s="5" t="s">
        <v>50</v>
      </c>
      <c r="B89" s="1" t="s">
        <v>55</v>
      </c>
      <c r="C89" s="2" t="s">
        <v>82</v>
      </c>
      <c r="D89" s="10" t="s">
        <v>93</v>
      </c>
      <c r="E89" s="23">
        <v>1</v>
      </c>
      <c r="F89" s="1">
        <v>1</v>
      </c>
      <c r="G89" s="22" t="s">
        <v>51</v>
      </c>
      <c r="H89" s="22" t="s">
        <v>230</v>
      </c>
      <c r="I89" s="5" t="s">
        <v>52</v>
      </c>
      <c r="J89" s="16"/>
      <c r="K89" s="14" t="str">
        <f t="shared" si="2"/>
        <v>BGBAG11NLK</v>
      </c>
    </row>
    <row r="90" spans="1:11" ht="12.75">
      <c r="A90" s="5" t="s">
        <v>50</v>
      </c>
      <c r="B90" s="1" t="s">
        <v>55</v>
      </c>
      <c r="C90" s="2" t="s">
        <v>83</v>
      </c>
      <c r="D90" s="10" t="s">
        <v>107</v>
      </c>
      <c r="E90" s="23">
        <v>1</v>
      </c>
      <c r="F90" s="1">
        <v>3</v>
      </c>
      <c r="G90" s="22" t="s">
        <v>51</v>
      </c>
      <c r="H90" s="22" t="s">
        <v>230</v>
      </c>
      <c r="I90" s="5" t="s">
        <v>52</v>
      </c>
      <c r="J90" s="16"/>
      <c r="K90" s="14" t="str">
        <f t="shared" si="2"/>
        <v>BGBSM13NLK</v>
      </c>
    </row>
    <row r="91" spans="1:11" ht="12.75">
      <c r="A91" s="5" t="s">
        <v>50</v>
      </c>
      <c r="B91" s="1" t="s">
        <v>89</v>
      </c>
      <c r="C91" s="2" t="s">
        <v>84</v>
      </c>
      <c r="D91" s="10" t="s">
        <v>97</v>
      </c>
      <c r="E91" s="23">
        <v>1</v>
      </c>
      <c r="F91" s="1">
        <v>5</v>
      </c>
      <c r="G91" s="22" t="s">
        <v>51</v>
      </c>
      <c r="H91" s="22" t="s">
        <v>230</v>
      </c>
      <c r="I91" s="5" t="s">
        <v>52</v>
      </c>
      <c r="J91" s="16"/>
      <c r="K91" s="14" t="str">
        <f t="shared" si="2"/>
        <v>BGRLO15NLK</v>
      </c>
    </row>
    <row r="92" spans="1:11" ht="12.75">
      <c r="A92" s="5" t="s">
        <v>50</v>
      </c>
      <c r="B92" s="1" t="s">
        <v>55</v>
      </c>
      <c r="C92" s="2" t="s">
        <v>85</v>
      </c>
      <c r="D92" s="10" t="s">
        <v>55</v>
      </c>
      <c r="E92" s="23">
        <v>1</v>
      </c>
      <c r="F92" s="1">
        <v>5</v>
      </c>
      <c r="G92" s="22" t="s">
        <v>51</v>
      </c>
      <c r="H92" s="22" t="s">
        <v>230</v>
      </c>
      <c r="I92" s="5" t="s">
        <v>52</v>
      </c>
      <c r="J92" s="16"/>
      <c r="K92" s="14" t="str">
        <f t="shared" si="2"/>
        <v>BGBGB15NLK</v>
      </c>
    </row>
    <row r="93" spans="1:11" ht="12.75">
      <c r="A93" s="5"/>
      <c r="B93" s="1"/>
      <c r="C93" s="2"/>
      <c r="D93" s="10"/>
      <c r="E93" s="23"/>
      <c r="F93" s="1"/>
      <c r="G93" s="22"/>
      <c r="H93" s="22"/>
      <c r="I93" s="5"/>
      <c r="J93" s="16"/>
      <c r="K93" s="14">
        <f t="shared" si="2"/>
      </c>
    </row>
    <row r="94" spans="1:11" ht="12.75">
      <c r="A94" s="5"/>
      <c r="B94" s="1"/>
      <c r="C94" s="2"/>
      <c r="D94" s="10"/>
      <c r="E94" s="23"/>
      <c r="F94" s="1"/>
      <c r="G94" s="22"/>
      <c r="H94" s="22"/>
      <c r="I94" s="5"/>
      <c r="J94" s="16"/>
      <c r="K94" s="14">
        <f t="shared" si="2"/>
      </c>
    </row>
    <row r="95" spans="1:11" ht="12.75">
      <c r="A95" s="5"/>
      <c r="B95" s="1"/>
      <c r="C95" s="2"/>
      <c r="D95" s="10"/>
      <c r="E95" s="23"/>
      <c r="F95" s="1"/>
      <c r="G95" s="22"/>
      <c r="H95" s="22"/>
      <c r="I95" s="5"/>
      <c r="J95" s="16"/>
      <c r="K95" s="14">
        <f t="shared" si="2"/>
      </c>
    </row>
    <row r="96" spans="1:11" ht="12.75">
      <c r="A96" s="5"/>
      <c r="B96" s="1"/>
      <c r="C96" s="2" t="s">
        <v>86</v>
      </c>
      <c r="D96" s="10"/>
      <c r="E96" s="23"/>
      <c r="F96" s="1">
        <v>6</v>
      </c>
      <c r="G96" s="22" t="s">
        <v>51</v>
      </c>
      <c r="H96" s="22" t="s">
        <v>230</v>
      </c>
      <c r="I96" s="5" t="s">
        <v>52</v>
      </c>
      <c r="J96" s="16"/>
      <c r="K96" s="14" t="str">
        <f t="shared" si="2"/>
        <v>6NLK</v>
      </c>
    </row>
    <row r="97" spans="1:11" ht="12.75">
      <c r="A97" s="5"/>
      <c r="B97" s="1"/>
      <c r="C97" s="2" t="s">
        <v>87</v>
      </c>
      <c r="D97" s="10"/>
      <c r="E97" s="23"/>
      <c r="F97" s="1">
        <v>6</v>
      </c>
      <c r="G97" s="22" t="s">
        <v>51</v>
      </c>
      <c r="H97" s="22" t="s">
        <v>230</v>
      </c>
      <c r="I97" s="5" t="s">
        <v>52</v>
      </c>
      <c r="J97" s="16"/>
      <c r="K97" s="14" t="str">
        <f t="shared" si="2"/>
        <v>6NLK</v>
      </c>
    </row>
    <row r="98" spans="1:11" ht="13.5" thickBot="1">
      <c r="A98" s="12"/>
      <c r="B98" s="8"/>
      <c r="C98" s="3" t="s">
        <v>88</v>
      </c>
      <c r="D98" s="25"/>
      <c r="E98" s="24"/>
      <c r="F98" s="8">
        <v>6</v>
      </c>
      <c r="G98" s="18" t="s">
        <v>51</v>
      </c>
      <c r="H98" s="18" t="s">
        <v>230</v>
      </c>
      <c r="I98" s="12" t="s">
        <v>52</v>
      </c>
      <c r="J98" s="15"/>
      <c r="K98" s="15" t="str">
        <f t="shared" si="2"/>
        <v>6NLK</v>
      </c>
    </row>
    <row r="99" spans="1:11" ht="12.75">
      <c r="A99" s="4"/>
      <c r="B99" s="4"/>
      <c r="C99" s="11"/>
      <c r="D99" s="44"/>
      <c r="E99" s="44"/>
      <c r="F99" s="4"/>
      <c r="G99" s="4"/>
      <c r="H99" s="4"/>
      <c r="I99" s="4"/>
      <c r="J99" s="30"/>
      <c r="K99" s="30"/>
    </row>
    <row r="100" ht="13.5" thickBot="1"/>
    <row r="101" spans="1:11" ht="13.5" thickBot="1">
      <c r="A101" s="385" t="s">
        <v>111</v>
      </c>
      <c r="B101" s="385"/>
      <c r="C101" s="385"/>
      <c r="D101" s="385"/>
      <c r="E101" s="385"/>
      <c r="F101" s="385"/>
      <c r="G101" s="385"/>
      <c r="H101" s="385"/>
      <c r="I101" s="385"/>
      <c r="J101" s="28"/>
      <c r="K101" s="29"/>
    </row>
    <row r="102" spans="1:11" ht="13.5" thickBot="1">
      <c r="A102" s="19" t="s">
        <v>41</v>
      </c>
      <c r="B102" s="27" t="s">
        <v>42</v>
      </c>
      <c r="C102" s="21" t="s">
        <v>43</v>
      </c>
      <c r="D102" s="26" t="s">
        <v>49</v>
      </c>
      <c r="E102" s="21" t="s">
        <v>44</v>
      </c>
      <c r="F102" s="19" t="s">
        <v>115</v>
      </c>
      <c r="G102" s="21" t="s">
        <v>114</v>
      </c>
      <c r="H102" s="21" t="s">
        <v>47</v>
      </c>
      <c r="I102" s="19" t="s">
        <v>48</v>
      </c>
      <c r="J102" s="19" t="s">
        <v>56</v>
      </c>
      <c r="K102" s="19" t="s">
        <v>57</v>
      </c>
    </row>
    <row r="103" spans="1:12" ht="12.75">
      <c r="A103" s="5" t="s">
        <v>110</v>
      </c>
      <c r="B103" s="1" t="s">
        <v>91</v>
      </c>
      <c r="C103" s="2" t="s">
        <v>26</v>
      </c>
      <c r="D103" s="10" t="s">
        <v>54</v>
      </c>
      <c r="E103" s="23">
        <v>1</v>
      </c>
      <c r="F103" s="1" t="s">
        <v>113</v>
      </c>
      <c r="G103" s="22">
        <v>1</v>
      </c>
      <c r="H103" s="22" t="s">
        <v>230</v>
      </c>
      <c r="I103" s="5" t="s">
        <v>52</v>
      </c>
      <c r="J103" s="13"/>
      <c r="K103" s="14" t="str">
        <f aca="true" t="shared" si="3" ref="K103:K109">CONCATENATE(A103,B103,D103,E103,F103,G103,H103,I103)</f>
        <v>GSVKG1A1LK</v>
      </c>
      <c r="L103" s="1"/>
    </row>
    <row r="104" spans="1:12" ht="12.75">
      <c r="A104" s="5" t="s">
        <v>110</v>
      </c>
      <c r="B104" s="1" t="s">
        <v>91</v>
      </c>
      <c r="C104" s="2" t="s">
        <v>27</v>
      </c>
      <c r="D104" s="10" t="s">
        <v>54</v>
      </c>
      <c r="E104" s="23">
        <v>2</v>
      </c>
      <c r="F104" s="1" t="s">
        <v>113</v>
      </c>
      <c r="G104" s="22">
        <v>1</v>
      </c>
      <c r="H104" s="22" t="s">
        <v>230</v>
      </c>
      <c r="I104" s="5" t="s">
        <v>52</v>
      </c>
      <c r="J104" s="16"/>
      <c r="K104" s="14" t="str">
        <f t="shared" si="3"/>
        <v>GSVKG2A1LK</v>
      </c>
      <c r="L104" s="1"/>
    </row>
    <row r="105" spans="1:12" ht="12.75">
      <c r="A105" s="5" t="s">
        <v>110</v>
      </c>
      <c r="B105" s="1" t="s">
        <v>91</v>
      </c>
      <c r="C105" s="2" t="s">
        <v>28</v>
      </c>
      <c r="D105" s="10" t="s">
        <v>90</v>
      </c>
      <c r="E105" s="23">
        <v>1</v>
      </c>
      <c r="F105" s="1" t="s">
        <v>113</v>
      </c>
      <c r="G105" s="22">
        <v>1</v>
      </c>
      <c r="H105" s="22" t="s">
        <v>230</v>
      </c>
      <c r="I105" s="5" t="s">
        <v>52</v>
      </c>
      <c r="J105" s="16"/>
      <c r="K105" s="14" t="str">
        <f t="shared" si="3"/>
        <v>GSVVG1A1LK</v>
      </c>
      <c r="L105" s="1"/>
    </row>
    <row r="106" spans="1:12" ht="12.75">
      <c r="A106" s="5" t="s">
        <v>110</v>
      </c>
      <c r="B106" s="1" t="s">
        <v>91</v>
      </c>
      <c r="C106" s="2" t="s">
        <v>29</v>
      </c>
      <c r="D106" s="10" t="s">
        <v>90</v>
      </c>
      <c r="E106" s="23">
        <v>2</v>
      </c>
      <c r="F106" s="1" t="s">
        <v>113</v>
      </c>
      <c r="G106" s="22">
        <v>1</v>
      </c>
      <c r="H106" s="22" t="s">
        <v>230</v>
      </c>
      <c r="I106" s="5" t="s">
        <v>52</v>
      </c>
      <c r="J106" s="16"/>
      <c r="K106" s="14" t="str">
        <f t="shared" si="3"/>
        <v>GSVVG2A1LK</v>
      </c>
      <c r="L106" s="1"/>
    </row>
    <row r="107" spans="1:12" ht="12.75">
      <c r="A107" s="5" t="s">
        <v>110</v>
      </c>
      <c r="B107" s="1" t="s">
        <v>91</v>
      </c>
      <c r="C107" s="2" t="s">
        <v>30</v>
      </c>
      <c r="D107" s="10" t="s">
        <v>53</v>
      </c>
      <c r="E107" s="23">
        <v>1</v>
      </c>
      <c r="F107" s="1" t="s">
        <v>113</v>
      </c>
      <c r="G107" s="22">
        <v>1</v>
      </c>
      <c r="H107" s="22" t="s">
        <v>230</v>
      </c>
      <c r="I107" s="5" t="s">
        <v>52</v>
      </c>
      <c r="J107" s="16"/>
      <c r="K107" s="14" t="str">
        <f t="shared" si="3"/>
        <v>GSVME1A1LK</v>
      </c>
      <c r="L107" s="1"/>
    </row>
    <row r="108" spans="1:12" ht="12.75">
      <c r="A108" s="5" t="s">
        <v>110</v>
      </c>
      <c r="B108" s="1" t="s">
        <v>91</v>
      </c>
      <c r="C108" s="2" t="s">
        <v>31</v>
      </c>
      <c r="D108" s="10" t="s">
        <v>112</v>
      </c>
      <c r="E108" s="23">
        <v>1</v>
      </c>
      <c r="F108" s="1" t="s">
        <v>113</v>
      </c>
      <c r="G108" s="22">
        <v>1</v>
      </c>
      <c r="H108" s="22" t="s">
        <v>230</v>
      </c>
      <c r="I108" s="5" t="s">
        <v>52</v>
      </c>
      <c r="J108" s="14"/>
      <c r="K108" s="14" t="str">
        <f t="shared" si="3"/>
        <v>GSVKV1A1LK</v>
      </c>
      <c r="L108" s="1"/>
    </row>
    <row r="109" spans="1:12" ht="13.5" thickBot="1">
      <c r="A109" s="12" t="s">
        <v>110</v>
      </c>
      <c r="B109" s="8" t="s">
        <v>91</v>
      </c>
      <c r="C109" s="3" t="s">
        <v>32</v>
      </c>
      <c r="D109" s="25" t="s">
        <v>91</v>
      </c>
      <c r="E109" s="24">
        <v>1</v>
      </c>
      <c r="F109" s="8" t="s">
        <v>113</v>
      </c>
      <c r="G109" s="18">
        <v>1</v>
      </c>
      <c r="H109" s="18" t="s">
        <v>230</v>
      </c>
      <c r="I109" s="12" t="s">
        <v>52</v>
      </c>
      <c r="J109" s="15"/>
      <c r="K109" s="15" t="str">
        <f t="shared" si="3"/>
        <v>GSVSV1A1LK</v>
      </c>
      <c r="L109" s="1"/>
    </row>
    <row r="113" spans="2:10" ht="12.75">
      <c r="B113" s="1"/>
      <c r="J113" s="17"/>
    </row>
    <row r="114" spans="2:10" ht="12.75">
      <c r="B114" s="1"/>
      <c r="J114" s="17"/>
    </row>
    <row r="115" spans="2:10" ht="12.75">
      <c r="B115" s="1"/>
      <c r="J115" s="17"/>
    </row>
    <row r="116" spans="2:10" ht="12.75">
      <c r="B116" s="1"/>
      <c r="J116" s="17"/>
    </row>
    <row r="117" spans="2:10" ht="12.75">
      <c r="B117" s="1"/>
      <c r="J117" s="17"/>
    </row>
    <row r="118" spans="2:10" ht="12.75">
      <c r="B118" s="1"/>
      <c r="J118" s="17"/>
    </row>
    <row r="119" spans="2:10" ht="12.75">
      <c r="B119" s="1"/>
      <c r="J119" s="17"/>
    </row>
    <row r="120" spans="2:10" ht="12.75">
      <c r="B120" s="1"/>
      <c r="J120" s="17"/>
    </row>
    <row r="121" spans="2:10" ht="12.75">
      <c r="B121" s="1"/>
      <c r="J121" s="17"/>
    </row>
    <row r="122" spans="2:10" ht="12.75">
      <c r="B122" s="1"/>
      <c r="J122" s="17"/>
    </row>
    <row r="123" spans="2:10" ht="12.75">
      <c r="B123" s="1"/>
      <c r="J123" s="17"/>
    </row>
    <row r="124" spans="2:10" ht="12.75">
      <c r="B124" s="1"/>
      <c r="J124" s="17"/>
    </row>
    <row r="125" spans="2:10" ht="12.75">
      <c r="B125" s="1"/>
      <c r="J125" s="17"/>
    </row>
    <row r="126" spans="2:10" ht="12.75">
      <c r="B126" s="1"/>
      <c r="J126" s="17"/>
    </row>
    <row r="127" spans="2:10" ht="12.75">
      <c r="B127" s="1"/>
      <c r="J127" s="17"/>
    </row>
    <row r="128" spans="2:10" ht="12.75">
      <c r="B128" s="1"/>
      <c r="J128" s="17"/>
    </row>
    <row r="129" spans="2:10" ht="12.75">
      <c r="B129" s="1"/>
      <c r="J129" s="17"/>
    </row>
    <row r="130" spans="2:10" ht="12.75">
      <c r="B130" s="1"/>
      <c r="J130" s="17"/>
    </row>
    <row r="131" spans="2:10" ht="12.75">
      <c r="B131" s="1"/>
      <c r="J131" s="17"/>
    </row>
    <row r="132" spans="2:10" ht="12.75">
      <c r="B132" s="1"/>
      <c r="J132" s="17"/>
    </row>
    <row r="133" spans="2:10" ht="12.75">
      <c r="B133" s="1"/>
      <c r="J133" s="17"/>
    </row>
    <row r="134" spans="2:10" ht="12.75">
      <c r="B134" s="1"/>
      <c r="J134" s="17"/>
    </row>
    <row r="135" spans="2:10" ht="12.75">
      <c r="B135" s="1"/>
      <c r="J135" s="17"/>
    </row>
    <row r="136" spans="2:10" ht="12.75">
      <c r="B136" s="1"/>
      <c r="J136" s="17"/>
    </row>
    <row r="137" spans="2:10" ht="12.75">
      <c r="B137" s="1"/>
      <c r="J137" s="17"/>
    </row>
    <row r="138" spans="2:10" ht="12.75">
      <c r="B138" s="1"/>
      <c r="J138" s="17"/>
    </row>
    <row r="139" spans="2:10" ht="12.75">
      <c r="B139" s="1"/>
      <c r="J139" s="17"/>
    </row>
    <row r="140" spans="2:10" ht="12.75">
      <c r="B140" s="1"/>
      <c r="J140" s="17"/>
    </row>
    <row r="141" spans="2:10" ht="12.75">
      <c r="B141" s="1"/>
      <c r="J141" s="17"/>
    </row>
    <row r="142" spans="2:10" ht="12.75">
      <c r="B142" s="1"/>
      <c r="J142" s="17"/>
    </row>
    <row r="143" spans="2:10" ht="12.75">
      <c r="B143" s="1"/>
      <c r="J143" s="17"/>
    </row>
    <row r="144" spans="2:10" ht="12.75">
      <c r="B144" s="1"/>
      <c r="J144" s="17"/>
    </row>
    <row r="145" spans="2:10" ht="12.75">
      <c r="B145" s="1"/>
      <c r="J145" s="17"/>
    </row>
    <row r="146" spans="2:10" ht="12.75">
      <c r="B146" s="1"/>
      <c r="J146" s="17"/>
    </row>
    <row r="147" spans="2:10" ht="12.75">
      <c r="B147" s="1"/>
      <c r="J147" s="17"/>
    </row>
    <row r="148" spans="2:10" ht="12.75">
      <c r="B148" s="1"/>
      <c r="J148" s="17"/>
    </row>
    <row r="149" spans="2:10" ht="12.75">
      <c r="B149" s="1"/>
      <c r="J149" s="17"/>
    </row>
    <row r="150" spans="2:10" ht="12.75">
      <c r="B150" s="1"/>
      <c r="J150" s="17"/>
    </row>
    <row r="151" spans="2:10" ht="12.75">
      <c r="B151" s="1"/>
      <c r="J151" s="17"/>
    </row>
    <row r="152" spans="2:10" ht="12.75">
      <c r="B152" s="1"/>
      <c r="J152" s="17"/>
    </row>
    <row r="153" spans="2:10" ht="12.75">
      <c r="B153" s="1"/>
      <c r="J153" s="17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</sheetData>
  <mergeCells count="4">
    <mergeCell ref="A1:I1"/>
    <mergeCell ref="A66:I66"/>
    <mergeCell ref="A84:I84"/>
    <mergeCell ref="A101:I101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Oszlats Andras</dc:creator>
  <cp:keywords/>
  <dc:description/>
  <cp:lastModifiedBy>Lantos Zoltán</cp:lastModifiedBy>
  <cp:lastPrinted>2002-05-27T07:13:34Z</cp:lastPrinted>
  <dcterms:created xsi:type="dcterms:W3CDTF">2002-03-20T10:22:44Z</dcterms:created>
  <dcterms:modified xsi:type="dcterms:W3CDTF">2003-12-05T11:24:48Z</dcterms:modified>
  <cp:category/>
  <cp:version/>
  <cp:contentType/>
  <cp:contentStatus/>
</cp:coreProperties>
</file>