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8460" windowHeight="3720" tabRatio="734" activeTab="0"/>
  </bookViews>
  <sheets>
    <sheet name="Műszaki szakoktató" sheetId="1" r:id="rId1"/>
    <sheet name="Műszaki_előtan" sheetId="2" r:id="rId2"/>
  </sheets>
  <definedNames>
    <definedName name="_xlnm.Print_Titles" localSheetId="0">'Műszaki szakoktató'!$1:$3</definedName>
  </definedNames>
  <calcPr fullCalcOnLoad="1"/>
</workbook>
</file>

<file path=xl/sharedStrings.xml><?xml version="1.0" encoding="utf-8"?>
<sst xmlns="http://schemas.openxmlformats.org/spreadsheetml/2006/main" count="356" uniqueCount="146">
  <si>
    <t>kód</t>
  </si>
  <si>
    <t>kredit</t>
  </si>
  <si>
    <t>Félévek</t>
  </si>
  <si>
    <t>Előtanulmányok</t>
  </si>
  <si>
    <t>Tantárgyak</t>
  </si>
  <si>
    <t>óra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</si>
  <si>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</si>
  <si>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</si>
  <si>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</si>
  <si>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</si>
  <si>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</si>
  <si>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</si>
  <si>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</si>
  <si>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</si>
  <si>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</si>
  <si>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Összesen:</t>
  </si>
  <si>
    <t>f</t>
  </si>
  <si>
    <t>Szigorlat (s)</t>
  </si>
  <si>
    <t>Félévközi jegy (f)</t>
  </si>
  <si>
    <t>Pszichológia és pedagógia</t>
  </si>
  <si>
    <t>s</t>
  </si>
  <si>
    <t>Kommunikáció</t>
  </si>
  <si>
    <t>Szakmódszertanok</t>
  </si>
  <si>
    <t>Oktatástechnológia</t>
  </si>
  <si>
    <t>Jogi és isk.szerv.ism.</t>
  </si>
  <si>
    <t>Iskolai gyakorlatok</t>
  </si>
  <si>
    <t>Mindösszesen:</t>
  </si>
  <si>
    <t>Pszichológia I.</t>
  </si>
  <si>
    <t>Pszichológia II.</t>
  </si>
  <si>
    <t>Neveléstan I.</t>
  </si>
  <si>
    <t>Neveléstan II.</t>
  </si>
  <si>
    <t>Didaktika I.</t>
  </si>
  <si>
    <t>Didaktika II.</t>
  </si>
  <si>
    <t>Pedagógiai gyakorlat I.</t>
  </si>
  <si>
    <t>Pedagógiai gyakorlat II.</t>
  </si>
  <si>
    <t>Tanítási gyakorlat I.</t>
  </si>
  <si>
    <t>Tanítási gyakorlat II.</t>
  </si>
  <si>
    <t>Szakdolgozat I.</t>
  </si>
  <si>
    <t>Szakdolgozat II.</t>
  </si>
  <si>
    <t>v</t>
  </si>
  <si>
    <t>Vizsga (v)</t>
  </si>
  <si>
    <t>A szakirányok jelölése eltérő tantárgyi tartalom esetén a tantárgykód végén jelenik meg (gépész: G, könnyűipari: K, informatikai: I, menedzser: M, villamos: V).</t>
  </si>
  <si>
    <t>Pszich.-ped. komplex szig.</t>
  </si>
  <si>
    <t>Természettudományi alapismeretek</t>
  </si>
  <si>
    <t>Matematika I.</t>
  </si>
  <si>
    <t>Matematika II.</t>
  </si>
  <si>
    <t>Matematika III.</t>
  </si>
  <si>
    <t>Műszaki fizika I.</t>
  </si>
  <si>
    <t>Műszaki fizika II.</t>
  </si>
  <si>
    <t>Számítástechnika</t>
  </si>
  <si>
    <t>Gazdasági és humán ismeretek</t>
  </si>
  <si>
    <t>Vállalkozás-gazdaságtan</t>
  </si>
  <si>
    <t>Kötelezően választható</t>
  </si>
  <si>
    <t>Szakmai törzsanyag</t>
  </si>
  <si>
    <t>Ágazati műszaki ism. I.</t>
  </si>
  <si>
    <t>Ágazati műszaki ism. II.</t>
  </si>
  <si>
    <t>Szakmai ismeretek I.</t>
  </si>
  <si>
    <t>Szakmai ismeretek II.</t>
  </si>
  <si>
    <t>Szakmai ismeretek III.</t>
  </si>
  <si>
    <t>Szakmai ismeretek IV.</t>
  </si>
  <si>
    <t>Szakmai ismeretek V.</t>
  </si>
  <si>
    <t>Differenciált szakmai ismeretek</t>
  </si>
  <si>
    <t>Diff. Szakmai ismeretek I.</t>
  </si>
  <si>
    <t>Diff. Szakmai ismeretek II.</t>
  </si>
  <si>
    <t>Diff. Szakmai ismeretek III.</t>
  </si>
  <si>
    <t>Nevelés- és iparokt. tört.</t>
  </si>
  <si>
    <t>Szakdolgozat</t>
  </si>
  <si>
    <t>Szabadon választható</t>
  </si>
  <si>
    <t>Köt. vál. II. (műszaki)</t>
  </si>
  <si>
    <t>Köt. vál. I. (műszaki)</t>
  </si>
  <si>
    <t>Köt. vál. III. (műszaki)</t>
  </si>
  <si>
    <t>Köt. vál. IV. (pedagógiai)</t>
  </si>
  <si>
    <t>Köt. vál. V. (pedagógiai)</t>
  </si>
  <si>
    <t>Köt. vál. VI. (pedagógiai)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</si>
  <si>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</si>
  <si>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</si>
  <si>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</si>
  <si>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</si>
  <si>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</si>
  <si>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Szabadon választható VI.</t>
  </si>
  <si>
    <t>1.</t>
  </si>
  <si>
    <t>2.</t>
  </si>
  <si>
    <t>Szakmai gyak. okt. módsz. I.</t>
  </si>
  <si>
    <t>Szakmai gyak. okt. módsz. II.</t>
  </si>
  <si>
    <t>Szakmai gyak. okt. módsz. III.</t>
  </si>
  <si>
    <t>félévi</t>
  </si>
  <si>
    <t>félévi óraszámokkal (ea.tgy. l). ; követelményekkel (k.); kreditekkel (kr.)</t>
  </si>
  <si>
    <t>PS1</t>
  </si>
  <si>
    <t>NT1</t>
  </si>
  <si>
    <t>DI1</t>
  </si>
  <si>
    <t>PS2, NT2, DI2</t>
  </si>
  <si>
    <t>PS2</t>
  </si>
  <si>
    <t>DI2, OT</t>
  </si>
  <si>
    <t>NMSMA11NLK</t>
  </si>
  <si>
    <t>NMSMA22NLK</t>
  </si>
  <si>
    <t>NMSMA31NLK</t>
  </si>
  <si>
    <t>BGBMF11NLK</t>
  </si>
  <si>
    <t>BFBMF22NLK</t>
  </si>
  <si>
    <t>NMSST11NLK</t>
  </si>
  <si>
    <t>KSVVG11NLK</t>
  </si>
  <si>
    <t>KSVKV11NLK</t>
  </si>
  <si>
    <t>BGBÁG11NLK</t>
  </si>
  <si>
    <t>NMSÁG22NLK</t>
  </si>
  <si>
    <t>BGBSI11NLK</t>
  </si>
  <si>
    <t>BGBSI22NLK</t>
  </si>
  <si>
    <t>BAGSI31NLK</t>
  </si>
  <si>
    <t>BAGSI42NLK</t>
  </si>
  <si>
    <t>BAGSI52NLK</t>
  </si>
  <si>
    <t>BGRDS11NLK</t>
  </si>
  <si>
    <t>BGRDS22NLK</t>
  </si>
  <si>
    <t>BGRDS31NLK</t>
  </si>
  <si>
    <t>BMPPS11NLK</t>
  </si>
  <si>
    <t>BMPPS22NLK</t>
  </si>
  <si>
    <t>BMPKO11NLK</t>
  </si>
  <si>
    <t>BMPNT11NLK</t>
  </si>
  <si>
    <t>BMPNT22NLK</t>
  </si>
  <si>
    <t>BMPDI11NLK</t>
  </si>
  <si>
    <t>BMPDI22NLK</t>
  </si>
  <si>
    <t>BMPPPS2NLK</t>
  </si>
  <si>
    <t>BMPNI11NLK</t>
  </si>
  <si>
    <t>BMPJI12NLK</t>
  </si>
  <si>
    <t>BMPOT12NLK</t>
  </si>
  <si>
    <t>BMPSM11NLK</t>
  </si>
  <si>
    <t>BMPSM22NLK</t>
  </si>
  <si>
    <t>BMPSM32NLK</t>
  </si>
  <si>
    <t>BMPPG12NLK</t>
  </si>
  <si>
    <t>BMPPG21NLK</t>
  </si>
  <si>
    <t>BMPTG11NLK</t>
  </si>
  <si>
    <t>BMPTG22NLK</t>
  </si>
  <si>
    <t>BAGKV11NLK</t>
  </si>
  <si>
    <t>BAGKV22NLK</t>
  </si>
  <si>
    <t>BAGKV31NLK</t>
  </si>
  <si>
    <t>BMPKV42NLK</t>
  </si>
  <si>
    <t>BMPKV51NLK</t>
  </si>
  <si>
    <t>BMPKV62NLK</t>
  </si>
  <si>
    <t>BGRSV11NLK</t>
  </si>
  <si>
    <t>BGBSV22NLK</t>
  </si>
  <si>
    <t>BAGSV31NLK</t>
  </si>
  <si>
    <t>BAGSV42NLK</t>
  </si>
  <si>
    <t>BMPSV51NLK</t>
  </si>
  <si>
    <t>BMPSV62NLK</t>
  </si>
  <si>
    <t>BMPSD11NLK</t>
  </si>
  <si>
    <t>BMPSD22NLK</t>
  </si>
  <si>
    <t>A szakirányok jelölése eltérő tantárgyi tartalom esetén a tantárgykód végén jelenik meg</t>
  </si>
  <si>
    <t xml:space="preserve"> (gépész: G, könnyűipari: K, informatikai: I, menedzser: M, villamos: V)</t>
  </si>
  <si>
    <t>(rövid kóddal)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</si>
</sst>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48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00390625" defaultRowHeight="12.75"/>
  <cols>
    <col min="1" max="1" width="13.75390625" style="9" customWidth="1"/>
    <col min="2" max="2" width="24.25390625" style="9" customWidth="1"/>
    <col min="3" max="3" width="5.625" style="9" customWidth="1"/>
    <col min="4" max="4" width="4.875" style="9" customWidth="1"/>
    <col min="5" max="34" width="2.75390625" style="9" customWidth="1"/>
    <col min="35" max="35" width="12.75390625" style="9" customWidth="1"/>
    <col min="36" max="36" width="0.12890625" style="9" hidden="1" customWidth="1"/>
    <col min="37" max="37" width="2.125" style="9" hidden="1" customWidth="1"/>
    <col min="38" max="38" width="1.875" style="9" hidden="1" customWidth="1"/>
    <col min="39" max="40" width="2.125" style="9" hidden="1" customWidth="1"/>
    <col min="41" max="41" width="3.625" style="9" hidden="1" customWidth="1"/>
    <col min="42" max="42" width="2.375" style="9" hidden="1" customWidth="1"/>
    <col min="43" max="43" width="1.12109375" style="9" hidden="1" customWidth="1"/>
    <col min="44" max="44" width="3.75390625" style="9" customWidth="1"/>
    <col min="45" max="45" width="7.00390625" style="9" customWidth="1"/>
    <col min="46" max="46" width="16.00390625" style="9" customWidth="1"/>
    <col min="47" max="16384" width="9.125" style="9" customWidth="1"/>
  </cols>
  <sheetData>
    <row r="1" spans="1:44" ht="11.25">
      <c r="A1" s="115" t="s">
        <v>0</v>
      </c>
      <c r="B1" s="113" t="s">
        <v>4</v>
      </c>
      <c r="C1" s="1" t="s">
        <v>85</v>
      </c>
      <c r="D1" s="102" t="s">
        <v>1</v>
      </c>
      <c r="E1" s="99" t="s">
        <v>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1"/>
      <c r="AI1" s="97" t="s">
        <v>3</v>
      </c>
      <c r="AJ1" s="11"/>
      <c r="AK1" s="11"/>
      <c r="AL1" s="11"/>
      <c r="AM1" s="11"/>
      <c r="AN1" s="11"/>
      <c r="AO1" s="11"/>
      <c r="AP1" s="11"/>
      <c r="AQ1" s="11"/>
      <c r="AR1" s="13"/>
    </row>
    <row r="2" spans="1:44" ht="12" thickBot="1">
      <c r="A2" s="116"/>
      <c r="B2" s="114"/>
      <c r="C2" s="2" t="s">
        <v>5</v>
      </c>
      <c r="D2" s="117"/>
      <c r="E2" s="3"/>
      <c r="F2" s="3"/>
      <c r="G2" s="4" t="s">
        <v>80</v>
      </c>
      <c r="H2" s="3"/>
      <c r="I2" s="5"/>
      <c r="J2" s="3"/>
      <c r="K2" s="3"/>
      <c r="L2" s="4" t="s">
        <v>81</v>
      </c>
      <c r="M2" s="3"/>
      <c r="N2" s="5"/>
      <c r="O2" s="3"/>
      <c r="P2" s="3"/>
      <c r="Q2" s="4" t="s">
        <v>6</v>
      </c>
      <c r="R2" s="3"/>
      <c r="S2" s="5"/>
      <c r="T2" s="6"/>
      <c r="U2" s="3"/>
      <c r="V2" s="3" t="s">
        <v>7</v>
      </c>
      <c r="W2" s="3"/>
      <c r="X2" s="5"/>
      <c r="Y2" s="3"/>
      <c r="Z2" s="3"/>
      <c r="AA2" s="4" t="s">
        <v>8</v>
      </c>
      <c r="AB2" s="3"/>
      <c r="AC2" s="5"/>
      <c r="AD2" s="14"/>
      <c r="AE2" s="4"/>
      <c r="AF2" s="3" t="s">
        <v>9</v>
      </c>
      <c r="AG2" s="3"/>
      <c r="AH2" s="15"/>
      <c r="AI2" s="98" t="s">
        <v>145</v>
      </c>
      <c r="AJ2" s="16"/>
      <c r="AK2" s="16"/>
      <c r="AL2" s="16"/>
      <c r="AM2" s="16"/>
      <c r="AN2" s="16"/>
      <c r="AO2" s="16"/>
      <c r="AP2" s="16"/>
      <c r="AQ2" s="16"/>
      <c r="AR2" s="16"/>
    </row>
    <row r="3" spans="1:44" ht="11.25">
      <c r="A3" s="17"/>
      <c r="B3" s="18"/>
      <c r="C3" s="19"/>
      <c r="D3" s="12"/>
      <c r="E3" s="11" t="s">
        <v>10</v>
      </c>
      <c r="F3" s="11" t="s">
        <v>12</v>
      </c>
      <c r="G3" s="11" t="s">
        <v>11</v>
      </c>
      <c r="H3" s="11" t="s">
        <v>13</v>
      </c>
      <c r="I3" s="12" t="s">
        <v>14</v>
      </c>
      <c r="J3" s="11" t="s">
        <v>10</v>
      </c>
      <c r="K3" s="11" t="s">
        <v>12</v>
      </c>
      <c r="L3" s="11" t="s">
        <v>11</v>
      </c>
      <c r="M3" s="11" t="s">
        <v>13</v>
      </c>
      <c r="N3" s="12" t="s">
        <v>14</v>
      </c>
      <c r="O3" s="11" t="s">
        <v>10</v>
      </c>
      <c r="P3" s="11" t="s">
        <v>12</v>
      </c>
      <c r="Q3" s="11" t="s">
        <v>11</v>
      </c>
      <c r="R3" s="11" t="s">
        <v>13</v>
      </c>
      <c r="S3" s="12" t="s">
        <v>14</v>
      </c>
      <c r="T3" s="10" t="s">
        <v>10</v>
      </c>
      <c r="U3" s="11" t="s">
        <v>12</v>
      </c>
      <c r="V3" s="11" t="s">
        <v>11</v>
      </c>
      <c r="W3" s="11" t="s">
        <v>13</v>
      </c>
      <c r="X3" s="12" t="s">
        <v>14</v>
      </c>
      <c r="Y3" s="11" t="s">
        <v>10</v>
      </c>
      <c r="Z3" s="11" t="s">
        <v>12</v>
      </c>
      <c r="AA3" s="11" t="s">
        <v>11</v>
      </c>
      <c r="AB3" s="11" t="s">
        <v>13</v>
      </c>
      <c r="AC3" s="12" t="s">
        <v>14</v>
      </c>
      <c r="AD3" s="10" t="s">
        <v>10</v>
      </c>
      <c r="AE3" s="11" t="s">
        <v>12</v>
      </c>
      <c r="AF3" s="11" t="s">
        <v>11</v>
      </c>
      <c r="AG3" s="11" t="s">
        <v>13</v>
      </c>
      <c r="AH3" s="12" t="s">
        <v>14</v>
      </c>
      <c r="AI3" s="20"/>
      <c r="AJ3" s="16"/>
      <c r="AK3" s="16"/>
      <c r="AL3" s="16"/>
      <c r="AM3" s="16"/>
      <c r="AN3" s="16"/>
      <c r="AO3" s="16"/>
      <c r="AP3" s="16"/>
      <c r="AQ3" s="16"/>
      <c r="AR3" s="16"/>
    </row>
    <row r="4" spans="1:44" ht="11.25">
      <c r="A4" s="23"/>
      <c r="B4" s="24" t="s">
        <v>43</v>
      </c>
      <c r="C4" s="25"/>
      <c r="D4" s="26"/>
      <c r="E4" s="27"/>
      <c r="F4" s="28"/>
      <c r="G4" s="29"/>
      <c r="H4" s="30"/>
      <c r="I4" s="31"/>
      <c r="J4" s="28"/>
      <c r="K4" s="28"/>
      <c r="L4" s="29"/>
      <c r="M4" s="30"/>
      <c r="N4" s="31"/>
      <c r="O4" s="28"/>
      <c r="P4" s="28"/>
      <c r="Q4" s="29"/>
      <c r="R4" s="30"/>
      <c r="S4" s="31"/>
      <c r="T4" s="28"/>
      <c r="U4" s="28"/>
      <c r="V4" s="28"/>
      <c r="W4" s="30"/>
      <c r="X4" s="31"/>
      <c r="Y4" s="28"/>
      <c r="Z4" s="28"/>
      <c r="AA4" s="28"/>
      <c r="AB4" s="30"/>
      <c r="AC4" s="31"/>
      <c r="AD4" s="28"/>
      <c r="AE4" s="28"/>
      <c r="AF4" s="28"/>
      <c r="AG4" s="30"/>
      <c r="AH4" s="31"/>
      <c r="AI4" s="32"/>
      <c r="AJ4" s="16"/>
      <c r="AK4" s="16"/>
      <c r="AL4" s="16"/>
      <c r="AM4" s="16"/>
      <c r="AN4" s="16"/>
      <c r="AO4" s="16"/>
      <c r="AP4" s="16"/>
      <c r="AQ4" s="16"/>
      <c r="AR4" s="16"/>
    </row>
    <row r="5" spans="1:44" ht="11.25">
      <c r="A5" s="8" t="s">
        <v>93</v>
      </c>
      <c r="B5" s="33" t="s">
        <v>44</v>
      </c>
      <c r="C5" s="34">
        <v>16</v>
      </c>
      <c r="D5" s="35">
        <v>4</v>
      </c>
      <c r="E5" s="8">
        <v>8</v>
      </c>
      <c r="F5" s="36">
        <v>8</v>
      </c>
      <c r="G5" s="37">
        <v>0</v>
      </c>
      <c r="H5" s="38" t="s">
        <v>16</v>
      </c>
      <c r="I5" s="39">
        <v>4</v>
      </c>
      <c r="J5" s="36"/>
      <c r="K5" s="36"/>
      <c r="L5" s="37"/>
      <c r="M5" s="38"/>
      <c r="N5" s="39"/>
      <c r="O5" s="36"/>
      <c r="P5" s="36"/>
      <c r="Q5" s="37"/>
      <c r="R5" s="38"/>
      <c r="S5" s="39"/>
      <c r="T5" s="36"/>
      <c r="U5" s="36"/>
      <c r="V5" s="36"/>
      <c r="W5" s="38"/>
      <c r="X5" s="39"/>
      <c r="Y5" s="36"/>
      <c r="Z5" s="36"/>
      <c r="AA5" s="36"/>
      <c r="AB5" s="38"/>
      <c r="AC5" s="39"/>
      <c r="AD5" s="36"/>
      <c r="AE5" s="36"/>
      <c r="AF5" s="36"/>
      <c r="AG5" s="38"/>
      <c r="AH5" s="39"/>
      <c r="AI5" s="32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1.25">
      <c r="A6" s="8" t="s">
        <v>94</v>
      </c>
      <c r="B6" s="33" t="s">
        <v>45</v>
      </c>
      <c r="C6" s="34">
        <v>24</v>
      </c>
      <c r="D6" s="35">
        <v>6</v>
      </c>
      <c r="E6" s="8"/>
      <c r="F6" s="36"/>
      <c r="G6" s="37"/>
      <c r="H6" s="38"/>
      <c r="I6" s="39"/>
      <c r="J6" s="36">
        <v>12</v>
      </c>
      <c r="K6" s="36">
        <v>12</v>
      </c>
      <c r="L6" s="37">
        <v>0</v>
      </c>
      <c r="M6" s="38" t="s">
        <v>39</v>
      </c>
      <c r="N6" s="39">
        <v>6</v>
      </c>
      <c r="O6" s="36"/>
      <c r="P6" s="36"/>
      <c r="Q6" s="37"/>
      <c r="R6" s="38"/>
      <c r="S6" s="39"/>
      <c r="T6" s="36"/>
      <c r="U6" s="36"/>
      <c r="V6" s="36"/>
      <c r="W6" s="38"/>
      <c r="X6" s="39"/>
      <c r="Y6" s="36"/>
      <c r="Z6" s="36"/>
      <c r="AA6" s="36"/>
      <c r="AB6" s="38"/>
      <c r="AC6" s="39"/>
      <c r="AD6" s="36"/>
      <c r="AE6" s="36"/>
      <c r="AF6" s="36"/>
      <c r="AG6" s="38"/>
      <c r="AH6" s="39"/>
      <c r="AI6" s="32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11.25">
      <c r="A7" s="8" t="s">
        <v>95</v>
      </c>
      <c r="B7" s="33" t="s">
        <v>46</v>
      </c>
      <c r="C7" s="34">
        <v>16</v>
      </c>
      <c r="D7" s="35">
        <v>4</v>
      </c>
      <c r="E7" s="8"/>
      <c r="F7" s="36"/>
      <c r="G7" s="37"/>
      <c r="H7" s="38"/>
      <c r="I7" s="39"/>
      <c r="J7" s="36"/>
      <c r="K7" s="36"/>
      <c r="L7" s="37"/>
      <c r="M7" s="38"/>
      <c r="N7" s="39"/>
      <c r="O7" s="36">
        <v>8</v>
      </c>
      <c r="P7" s="36">
        <v>8</v>
      </c>
      <c r="Q7" s="37">
        <v>0</v>
      </c>
      <c r="R7" s="38" t="s">
        <v>39</v>
      </c>
      <c r="S7" s="39">
        <v>4</v>
      </c>
      <c r="T7" s="36"/>
      <c r="U7" s="36"/>
      <c r="V7" s="36"/>
      <c r="W7" s="38"/>
      <c r="X7" s="39"/>
      <c r="Y7" s="36"/>
      <c r="Z7" s="36"/>
      <c r="AA7" s="36"/>
      <c r="AB7" s="38"/>
      <c r="AC7" s="39"/>
      <c r="AD7" s="36"/>
      <c r="AE7" s="36"/>
      <c r="AF7" s="36"/>
      <c r="AG7" s="38"/>
      <c r="AH7" s="39"/>
      <c r="AI7" s="32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1.25">
      <c r="A8" s="8" t="s">
        <v>96</v>
      </c>
      <c r="B8" s="33" t="s">
        <v>47</v>
      </c>
      <c r="C8" s="34">
        <v>16</v>
      </c>
      <c r="D8" s="35">
        <v>5</v>
      </c>
      <c r="E8" s="8">
        <v>8</v>
      </c>
      <c r="F8" s="36">
        <v>0</v>
      </c>
      <c r="G8" s="37">
        <v>8</v>
      </c>
      <c r="H8" s="38" t="s">
        <v>39</v>
      </c>
      <c r="I8" s="39">
        <v>5</v>
      </c>
      <c r="J8" s="36"/>
      <c r="K8" s="36"/>
      <c r="L8" s="37"/>
      <c r="M8" s="38"/>
      <c r="N8" s="39"/>
      <c r="O8" s="36"/>
      <c r="P8" s="36"/>
      <c r="Q8" s="37"/>
      <c r="R8" s="38"/>
      <c r="S8" s="39"/>
      <c r="T8" s="36"/>
      <c r="U8" s="36"/>
      <c r="V8" s="36"/>
      <c r="W8" s="38"/>
      <c r="X8" s="39"/>
      <c r="Y8" s="36"/>
      <c r="Z8" s="36"/>
      <c r="AA8" s="36"/>
      <c r="AB8" s="38"/>
      <c r="AC8" s="39"/>
      <c r="AD8" s="36"/>
      <c r="AE8" s="36"/>
      <c r="AF8" s="36"/>
      <c r="AG8" s="38"/>
      <c r="AH8" s="39"/>
      <c r="AI8" s="32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1.25">
      <c r="A9" s="8" t="s">
        <v>97</v>
      </c>
      <c r="B9" s="33" t="s">
        <v>48</v>
      </c>
      <c r="C9" s="34">
        <v>16</v>
      </c>
      <c r="D9" s="35">
        <v>5</v>
      </c>
      <c r="E9" s="8"/>
      <c r="F9" s="36"/>
      <c r="G9" s="37"/>
      <c r="H9" s="38"/>
      <c r="I9" s="39"/>
      <c r="J9" s="36">
        <v>8</v>
      </c>
      <c r="K9" s="36">
        <v>0</v>
      </c>
      <c r="L9" s="37">
        <v>8</v>
      </c>
      <c r="M9" s="38" t="s">
        <v>39</v>
      </c>
      <c r="N9" s="39">
        <v>5</v>
      </c>
      <c r="O9" s="36"/>
      <c r="P9" s="36"/>
      <c r="Q9" s="37"/>
      <c r="R9" s="38"/>
      <c r="S9" s="39"/>
      <c r="T9" s="36"/>
      <c r="U9" s="36"/>
      <c r="V9" s="36"/>
      <c r="W9" s="38"/>
      <c r="X9" s="39"/>
      <c r="Y9" s="36"/>
      <c r="Z9" s="36"/>
      <c r="AA9" s="36"/>
      <c r="AB9" s="38"/>
      <c r="AC9" s="39"/>
      <c r="AD9" s="36"/>
      <c r="AE9" s="36"/>
      <c r="AF9" s="36"/>
      <c r="AG9" s="38"/>
      <c r="AH9" s="39"/>
      <c r="AI9" s="32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1.25">
      <c r="A10" s="8" t="s">
        <v>98</v>
      </c>
      <c r="B10" s="33" t="s">
        <v>49</v>
      </c>
      <c r="C10" s="34">
        <v>16</v>
      </c>
      <c r="D10" s="35">
        <v>6</v>
      </c>
      <c r="E10" s="8">
        <v>8</v>
      </c>
      <c r="F10" s="36">
        <v>0</v>
      </c>
      <c r="G10" s="37">
        <v>8</v>
      </c>
      <c r="H10" s="38" t="s">
        <v>16</v>
      </c>
      <c r="I10" s="39">
        <v>6</v>
      </c>
      <c r="J10" s="36"/>
      <c r="K10" s="36"/>
      <c r="L10" s="37"/>
      <c r="M10" s="38"/>
      <c r="N10" s="39"/>
      <c r="O10" s="36"/>
      <c r="P10" s="36"/>
      <c r="Q10" s="37"/>
      <c r="R10" s="38"/>
      <c r="S10" s="39"/>
      <c r="T10" s="36"/>
      <c r="U10" s="36"/>
      <c r="V10" s="36"/>
      <c r="W10" s="38"/>
      <c r="X10" s="39"/>
      <c r="Y10" s="36"/>
      <c r="Z10" s="36"/>
      <c r="AA10" s="36"/>
      <c r="AB10" s="38"/>
      <c r="AC10" s="39"/>
      <c r="AD10" s="36"/>
      <c r="AE10" s="36"/>
      <c r="AF10" s="36"/>
      <c r="AG10" s="38"/>
      <c r="AH10" s="39"/>
      <c r="AI10" s="32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11.25">
      <c r="A11" s="8"/>
      <c r="B11" s="40" t="s">
        <v>15</v>
      </c>
      <c r="C11" s="41">
        <f>SUM(C5:C10)</f>
        <v>104</v>
      </c>
      <c r="D11" s="42">
        <f>SUM(D5:D10)</f>
        <v>30</v>
      </c>
      <c r="E11" s="43">
        <f>SUM(E5:E10)</f>
        <v>24</v>
      </c>
      <c r="F11" s="44">
        <f aca="true" t="shared" si="0" ref="F11:AH11">SUM(F5:F10)</f>
        <v>8</v>
      </c>
      <c r="G11" s="45">
        <f t="shared" si="0"/>
        <v>16</v>
      </c>
      <c r="H11" s="46"/>
      <c r="I11" s="47">
        <f t="shared" si="0"/>
        <v>15</v>
      </c>
      <c r="J11" s="43">
        <f t="shared" si="0"/>
        <v>20</v>
      </c>
      <c r="K11" s="44">
        <f t="shared" si="0"/>
        <v>12</v>
      </c>
      <c r="L11" s="45">
        <f t="shared" si="0"/>
        <v>8</v>
      </c>
      <c r="M11" s="46"/>
      <c r="N11" s="47">
        <f t="shared" si="0"/>
        <v>11</v>
      </c>
      <c r="O11" s="43">
        <f t="shared" si="0"/>
        <v>8</v>
      </c>
      <c r="P11" s="44">
        <f t="shared" si="0"/>
        <v>8</v>
      </c>
      <c r="Q11" s="45">
        <f t="shared" si="0"/>
        <v>0</v>
      </c>
      <c r="R11" s="46"/>
      <c r="S11" s="47">
        <f t="shared" si="0"/>
        <v>4</v>
      </c>
      <c r="T11" s="43">
        <f t="shared" si="0"/>
        <v>0</v>
      </c>
      <c r="U11" s="44">
        <f t="shared" si="0"/>
        <v>0</v>
      </c>
      <c r="V11" s="45">
        <f t="shared" si="0"/>
        <v>0</v>
      </c>
      <c r="W11" s="46"/>
      <c r="X11" s="47">
        <f t="shared" si="0"/>
        <v>0</v>
      </c>
      <c r="Y11" s="43">
        <f t="shared" si="0"/>
        <v>0</v>
      </c>
      <c r="Z11" s="44">
        <f t="shared" si="0"/>
        <v>0</v>
      </c>
      <c r="AA11" s="45">
        <f t="shared" si="0"/>
        <v>0</v>
      </c>
      <c r="AB11" s="46"/>
      <c r="AC11" s="47">
        <f t="shared" si="0"/>
        <v>0</v>
      </c>
      <c r="AD11" s="43">
        <f t="shared" si="0"/>
        <v>0</v>
      </c>
      <c r="AE11" s="44">
        <f t="shared" si="0"/>
        <v>0</v>
      </c>
      <c r="AF11" s="45">
        <f t="shared" si="0"/>
        <v>0</v>
      </c>
      <c r="AG11" s="46"/>
      <c r="AH11" s="47">
        <f t="shared" si="0"/>
        <v>0</v>
      </c>
      <c r="AI11" s="32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ht="11.25">
      <c r="A12" s="23"/>
      <c r="B12" s="24" t="s">
        <v>50</v>
      </c>
      <c r="C12" s="25"/>
      <c r="D12" s="26"/>
      <c r="E12" s="27"/>
      <c r="F12" s="28"/>
      <c r="G12" s="29"/>
      <c r="H12" s="30"/>
      <c r="I12" s="31"/>
      <c r="J12" s="28"/>
      <c r="K12" s="28"/>
      <c r="L12" s="29"/>
      <c r="M12" s="30"/>
      <c r="N12" s="31"/>
      <c r="O12" s="28"/>
      <c r="P12" s="28"/>
      <c r="Q12" s="29"/>
      <c r="R12" s="30"/>
      <c r="S12" s="31"/>
      <c r="T12" s="28"/>
      <c r="U12" s="28"/>
      <c r="V12" s="28"/>
      <c r="W12" s="30"/>
      <c r="X12" s="31"/>
      <c r="Y12" s="28"/>
      <c r="Z12" s="28"/>
      <c r="AA12" s="28"/>
      <c r="AB12" s="30"/>
      <c r="AC12" s="31"/>
      <c r="AD12" s="28"/>
      <c r="AE12" s="28"/>
      <c r="AF12" s="28"/>
      <c r="AG12" s="30"/>
      <c r="AH12" s="31"/>
      <c r="AI12" s="32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1.25">
      <c r="A13" s="8" t="s">
        <v>99</v>
      </c>
      <c r="B13" s="33" t="s">
        <v>51</v>
      </c>
      <c r="C13" s="34">
        <v>8</v>
      </c>
      <c r="D13" s="35">
        <v>2</v>
      </c>
      <c r="E13" s="8">
        <v>8</v>
      </c>
      <c r="F13" s="36">
        <v>0</v>
      </c>
      <c r="G13" s="37">
        <v>0</v>
      </c>
      <c r="H13" s="38" t="s">
        <v>39</v>
      </c>
      <c r="I13" s="39">
        <v>2</v>
      </c>
      <c r="J13" s="36"/>
      <c r="K13" s="36"/>
      <c r="L13" s="37"/>
      <c r="M13" s="38"/>
      <c r="N13" s="39"/>
      <c r="O13" s="36"/>
      <c r="P13" s="36"/>
      <c r="Q13" s="37"/>
      <c r="R13" s="38"/>
      <c r="S13" s="39"/>
      <c r="T13" s="36"/>
      <c r="U13" s="36"/>
      <c r="V13" s="36"/>
      <c r="W13" s="38"/>
      <c r="X13" s="39"/>
      <c r="Y13" s="36"/>
      <c r="Z13" s="36"/>
      <c r="AA13" s="36"/>
      <c r="AB13" s="38"/>
      <c r="AC13" s="39"/>
      <c r="AD13" s="36"/>
      <c r="AE13" s="36"/>
      <c r="AF13" s="36"/>
      <c r="AG13" s="38"/>
      <c r="AH13" s="39"/>
      <c r="AI13" s="32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1.25">
      <c r="A14" s="8" t="s">
        <v>100</v>
      </c>
      <c r="B14" s="33" t="s">
        <v>52</v>
      </c>
      <c r="C14" s="34">
        <v>8</v>
      </c>
      <c r="D14" s="35">
        <v>2</v>
      </c>
      <c r="E14" s="8"/>
      <c r="F14" s="36"/>
      <c r="G14" s="37"/>
      <c r="H14" s="38"/>
      <c r="I14" s="39"/>
      <c r="J14" s="36"/>
      <c r="K14" s="36"/>
      <c r="L14" s="37"/>
      <c r="M14" s="38"/>
      <c r="N14" s="39"/>
      <c r="O14" s="36"/>
      <c r="P14" s="36"/>
      <c r="Q14" s="37"/>
      <c r="R14" s="38"/>
      <c r="S14" s="39"/>
      <c r="T14" s="36"/>
      <c r="U14" s="36"/>
      <c r="V14" s="36"/>
      <c r="W14" s="38"/>
      <c r="X14" s="39"/>
      <c r="Y14" s="36">
        <v>8</v>
      </c>
      <c r="Z14" s="36">
        <v>0</v>
      </c>
      <c r="AA14" s="36">
        <v>0</v>
      </c>
      <c r="AB14" s="38" t="s">
        <v>39</v>
      </c>
      <c r="AC14" s="39">
        <v>2</v>
      </c>
      <c r="AD14" s="36"/>
      <c r="AE14" s="36"/>
      <c r="AF14" s="36"/>
      <c r="AG14" s="38"/>
      <c r="AH14" s="39"/>
      <c r="AI14" s="32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11.25">
      <c r="A15" s="80"/>
      <c r="B15" s="40" t="s">
        <v>15</v>
      </c>
      <c r="C15" s="41">
        <f>SUM(C13:C14)</f>
        <v>16</v>
      </c>
      <c r="D15" s="42">
        <f>SUM(D13:D14)</f>
        <v>4</v>
      </c>
      <c r="E15" s="43">
        <f>SUM(E13:E14)</f>
        <v>8</v>
      </c>
      <c r="F15" s="44">
        <f>SUM(F13:F14)</f>
        <v>0</v>
      </c>
      <c r="G15" s="45">
        <f>SUM(G13:G14)</f>
        <v>0</v>
      </c>
      <c r="H15" s="46"/>
      <c r="I15" s="47">
        <f>SUM(I13:I14)</f>
        <v>2</v>
      </c>
      <c r="J15" s="43">
        <f>SUM(J13:J14)</f>
        <v>0</v>
      </c>
      <c r="K15" s="44">
        <f>SUM(K13:K14)</f>
        <v>0</v>
      </c>
      <c r="L15" s="45">
        <f>SUM(L13:L14)</f>
        <v>0</v>
      </c>
      <c r="M15" s="46"/>
      <c r="N15" s="47">
        <f>SUM(N13:N14)</f>
        <v>0</v>
      </c>
      <c r="O15" s="43">
        <f>SUM(O13:O14)</f>
        <v>0</v>
      </c>
      <c r="P15" s="44">
        <f>SUM(P13:P14)</f>
        <v>0</v>
      </c>
      <c r="Q15" s="45">
        <f>SUM(Q13:Q14)</f>
        <v>0</v>
      </c>
      <c r="R15" s="46"/>
      <c r="S15" s="47">
        <f>SUM(S13:S14)</f>
        <v>0</v>
      </c>
      <c r="T15" s="43">
        <f>SUM(T13:T14)</f>
        <v>0</v>
      </c>
      <c r="U15" s="44">
        <f>SUM(U13:U14)</f>
        <v>0</v>
      </c>
      <c r="V15" s="45">
        <f>SUM(V13:V14)</f>
        <v>0</v>
      </c>
      <c r="W15" s="46"/>
      <c r="X15" s="47">
        <f>SUM(X13:X14)</f>
        <v>0</v>
      </c>
      <c r="Y15" s="43">
        <f>SUM(Y13:Y14)</f>
        <v>8</v>
      </c>
      <c r="Z15" s="44">
        <f>SUM(Z13:Z14)</f>
        <v>0</v>
      </c>
      <c r="AA15" s="45">
        <f>SUM(AA13:AA14)</f>
        <v>0</v>
      </c>
      <c r="AB15" s="46"/>
      <c r="AC15" s="47">
        <f>SUM(AC13:AC14)</f>
        <v>2</v>
      </c>
      <c r="AD15" s="43">
        <f>SUM(AD13:AD14)</f>
        <v>0</v>
      </c>
      <c r="AE15" s="44">
        <f>SUM(AE13:AE14)</f>
        <v>0</v>
      </c>
      <c r="AF15" s="45">
        <f>SUM(AF13:AF14)</f>
        <v>0</v>
      </c>
      <c r="AG15" s="46"/>
      <c r="AH15" s="47">
        <f>SUM(AH13:AH14)</f>
        <v>0</v>
      </c>
      <c r="AI15" s="32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ht="11.25">
      <c r="A16" s="81"/>
      <c r="B16" s="24" t="s">
        <v>53</v>
      </c>
      <c r="C16" s="25"/>
      <c r="D16" s="26"/>
      <c r="E16" s="27"/>
      <c r="F16" s="28"/>
      <c r="G16" s="29"/>
      <c r="H16" s="30"/>
      <c r="I16" s="31"/>
      <c r="J16" s="28"/>
      <c r="K16" s="28"/>
      <c r="L16" s="29"/>
      <c r="M16" s="30"/>
      <c r="N16" s="31"/>
      <c r="O16" s="28"/>
      <c r="P16" s="28"/>
      <c r="Q16" s="29"/>
      <c r="R16" s="30"/>
      <c r="S16" s="31"/>
      <c r="T16" s="28"/>
      <c r="U16" s="28"/>
      <c r="V16" s="28"/>
      <c r="W16" s="30"/>
      <c r="X16" s="31"/>
      <c r="Y16" s="28"/>
      <c r="Z16" s="28"/>
      <c r="AA16" s="28"/>
      <c r="AB16" s="30"/>
      <c r="AC16" s="31"/>
      <c r="AD16" s="28"/>
      <c r="AE16" s="28"/>
      <c r="AF16" s="28"/>
      <c r="AG16" s="30"/>
      <c r="AH16" s="31"/>
      <c r="AI16" s="32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ht="11.25">
      <c r="A17" s="8" t="s">
        <v>101</v>
      </c>
      <c r="B17" s="33" t="s">
        <v>54</v>
      </c>
      <c r="C17" s="34">
        <v>12</v>
      </c>
      <c r="D17" s="35">
        <v>4</v>
      </c>
      <c r="E17" s="8">
        <v>8</v>
      </c>
      <c r="F17" s="36">
        <v>4</v>
      </c>
      <c r="G17" s="37">
        <v>0</v>
      </c>
      <c r="H17" s="38" t="s">
        <v>39</v>
      </c>
      <c r="I17" s="39">
        <v>4</v>
      </c>
      <c r="J17" s="36"/>
      <c r="K17" s="36"/>
      <c r="L17" s="37"/>
      <c r="M17" s="38"/>
      <c r="N17" s="39"/>
      <c r="O17" s="36"/>
      <c r="P17" s="36"/>
      <c r="Q17" s="37"/>
      <c r="R17" s="38"/>
      <c r="S17" s="39"/>
      <c r="T17" s="36"/>
      <c r="U17" s="36"/>
      <c r="V17" s="36"/>
      <c r="W17" s="38"/>
      <c r="X17" s="39"/>
      <c r="Y17" s="36"/>
      <c r="Z17" s="36"/>
      <c r="AA17" s="36"/>
      <c r="AB17" s="38"/>
      <c r="AC17" s="39"/>
      <c r="AD17" s="36"/>
      <c r="AE17" s="36"/>
      <c r="AF17" s="36"/>
      <c r="AG17" s="38"/>
      <c r="AH17" s="39"/>
      <c r="AI17" s="32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ht="11.25">
      <c r="A18" s="23" t="s">
        <v>102</v>
      </c>
      <c r="B18" s="33" t="s">
        <v>55</v>
      </c>
      <c r="C18" s="34">
        <v>16</v>
      </c>
      <c r="D18" s="35">
        <v>4</v>
      </c>
      <c r="E18" s="8"/>
      <c r="F18" s="36"/>
      <c r="G18" s="37"/>
      <c r="H18" s="38"/>
      <c r="I18" s="39"/>
      <c r="J18" s="36">
        <v>8</v>
      </c>
      <c r="K18" s="36">
        <v>0</v>
      </c>
      <c r="L18" s="37">
        <v>8</v>
      </c>
      <c r="M18" s="38" t="s">
        <v>16</v>
      </c>
      <c r="N18" s="39">
        <v>4</v>
      </c>
      <c r="O18" s="36"/>
      <c r="P18" s="36"/>
      <c r="Q18" s="37"/>
      <c r="R18" s="38"/>
      <c r="S18" s="39"/>
      <c r="T18" s="36"/>
      <c r="U18" s="36"/>
      <c r="V18" s="36"/>
      <c r="W18" s="38"/>
      <c r="X18" s="39"/>
      <c r="Y18" s="36"/>
      <c r="Z18" s="36"/>
      <c r="AA18" s="36"/>
      <c r="AB18" s="38"/>
      <c r="AC18" s="39"/>
      <c r="AD18" s="36"/>
      <c r="AE18" s="36"/>
      <c r="AF18" s="36"/>
      <c r="AG18" s="38"/>
      <c r="AH18" s="39"/>
      <c r="AI18" s="32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11.25">
      <c r="A19" s="8" t="s">
        <v>103</v>
      </c>
      <c r="B19" s="33" t="s">
        <v>56</v>
      </c>
      <c r="C19" s="34">
        <v>16</v>
      </c>
      <c r="D19" s="35">
        <v>3</v>
      </c>
      <c r="E19" s="8">
        <v>8</v>
      </c>
      <c r="F19" s="36">
        <v>8</v>
      </c>
      <c r="G19" s="37">
        <v>0</v>
      </c>
      <c r="H19" s="38" t="s">
        <v>16</v>
      </c>
      <c r="I19" s="39">
        <v>3</v>
      </c>
      <c r="J19" s="36"/>
      <c r="K19" s="36"/>
      <c r="L19" s="37"/>
      <c r="M19" s="38"/>
      <c r="N19" s="39"/>
      <c r="O19" s="36"/>
      <c r="P19" s="36"/>
      <c r="Q19" s="37"/>
      <c r="R19" s="38"/>
      <c r="S19" s="39"/>
      <c r="T19" s="36"/>
      <c r="U19" s="36"/>
      <c r="V19" s="36"/>
      <c r="W19" s="38"/>
      <c r="X19" s="39"/>
      <c r="Y19" s="36"/>
      <c r="Z19" s="36"/>
      <c r="AA19" s="36"/>
      <c r="AB19" s="38"/>
      <c r="AC19" s="39"/>
      <c r="AD19" s="36"/>
      <c r="AE19" s="36"/>
      <c r="AF19" s="36"/>
      <c r="AG19" s="38"/>
      <c r="AH19" s="39"/>
      <c r="AI19" s="32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1.25">
      <c r="A20" s="8" t="s">
        <v>104</v>
      </c>
      <c r="B20" s="33" t="s">
        <v>57</v>
      </c>
      <c r="C20" s="34">
        <v>12</v>
      </c>
      <c r="D20" s="35">
        <v>4</v>
      </c>
      <c r="E20" s="8"/>
      <c r="F20" s="36"/>
      <c r="G20" s="37"/>
      <c r="H20" s="38"/>
      <c r="I20" s="39"/>
      <c r="J20" s="36">
        <v>8</v>
      </c>
      <c r="K20" s="36">
        <v>0</v>
      </c>
      <c r="L20" s="37">
        <v>4</v>
      </c>
      <c r="M20" s="38" t="s">
        <v>39</v>
      </c>
      <c r="N20" s="39">
        <v>4</v>
      </c>
      <c r="O20" s="36"/>
      <c r="P20" s="36"/>
      <c r="Q20" s="37"/>
      <c r="R20" s="38"/>
      <c r="S20" s="39"/>
      <c r="T20" s="36"/>
      <c r="U20" s="36"/>
      <c r="V20" s="36"/>
      <c r="W20" s="38"/>
      <c r="X20" s="39"/>
      <c r="Y20" s="36"/>
      <c r="Z20" s="36"/>
      <c r="AA20" s="36"/>
      <c r="AB20" s="38"/>
      <c r="AC20" s="39"/>
      <c r="AD20" s="36"/>
      <c r="AE20" s="36"/>
      <c r="AF20" s="36"/>
      <c r="AG20" s="38"/>
      <c r="AH20" s="39"/>
      <c r="AI20" s="32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1.25">
      <c r="A21" s="8" t="s">
        <v>105</v>
      </c>
      <c r="B21" s="33" t="s">
        <v>58</v>
      </c>
      <c r="C21" s="34">
        <v>16</v>
      </c>
      <c r="D21" s="35">
        <v>5</v>
      </c>
      <c r="E21" s="8"/>
      <c r="F21" s="36"/>
      <c r="G21" s="37"/>
      <c r="H21" s="38"/>
      <c r="I21" s="39"/>
      <c r="J21" s="36"/>
      <c r="K21" s="36"/>
      <c r="L21" s="37"/>
      <c r="M21" s="38"/>
      <c r="N21" s="39"/>
      <c r="O21" s="36">
        <v>8</v>
      </c>
      <c r="P21" s="36">
        <v>8</v>
      </c>
      <c r="Q21" s="37">
        <v>0</v>
      </c>
      <c r="R21" s="38" t="s">
        <v>39</v>
      </c>
      <c r="S21" s="39">
        <v>5</v>
      </c>
      <c r="T21" s="36"/>
      <c r="U21" s="36"/>
      <c r="V21" s="36"/>
      <c r="W21" s="38"/>
      <c r="X21" s="39"/>
      <c r="Y21" s="36"/>
      <c r="Z21" s="36"/>
      <c r="AA21" s="36"/>
      <c r="AB21" s="38"/>
      <c r="AC21" s="39"/>
      <c r="AD21" s="36"/>
      <c r="AE21" s="36"/>
      <c r="AF21" s="36"/>
      <c r="AG21" s="38"/>
      <c r="AH21" s="39"/>
      <c r="AI21" s="32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11.25">
      <c r="A22" s="8" t="s">
        <v>106</v>
      </c>
      <c r="B22" s="33" t="s">
        <v>59</v>
      </c>
      <c r="C22" s="34">
        <v>16</v>
      </c>
      <c r="D22" s="35">
        <v>6</v>
      </c>
      <c r="E22" s="8"/>
      <c r="F22" s="36"/>
      <c r="G22" s="37"/>
      <c r="H22" s="38"/>
      <c r="I22" s="39"/>
      <c r="J22" s="36"/>
      <c r="K22" s="36"/>
      <c r="L22" s="37"/>
      <c r="M22" s="38"/>
      <c r="N22" s="39"/>
      <c r="O22" s="36"/>
      <c r="P22" s="36"/>
      <c r="Q22" s="37"/>
      <c r="R22" s="38"/>
      <c r="S22" s="39"/>
      <c r="T22" s="36">
        <v>8</v>
      </c>
      <c r="U22" s="36">
        <v>8</v>
      </c>
      <c r="V22" s="36">
        <v>0</v>
      </c>
      <c r="W22" s="38" t="s">
        <v>39</v>
      </c>
      <c r="X22" s="39">
        <v>6</v>
      </c>
      <c r="Y22" s="36"/>
      <c r="Z22" s="36"/>
      <c r="AA22" s="36"/>
      <c r="AB22" s="38"/>
      <c r="AC22" s="39"/>
      <c r="AD22" s="36"/>
      <c r="AE22" s="36"/>
      <c r="AF22" s="36"/>
      <c r="AG22" s="38"/>
      <c r="AH22" s="39"/>
      <c r="AI22" s="32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ht="11.25">
      <c r="A23" s="8" t="s">
        <v>107</v>
      </c>
      <c r="B23" s="33" t="s">
        <v>60</v>
      </c>
      <c r="C23" s="34">
        <v>16</v>
      </c>
      <c r="D23" s="35">
        <v>4</v>
      </c>
      <c r="E23" s="8"/>
      <c r="F23" s="36"/>
      <c r="G23" s="37"/>
      <c r="H23" s="38"/>
      <c r="I23" s="39"/>
      <c r="J23" s="36"/>
      <c r="K23" s="36"/>
      <c r="L23" s="37"/>
      <c r="M23" s="38"/>
      <c r="N23" s="39"/>
      <c r="O23" s="36"/>
      <c r="P23" s="36"/>
      <c r="Q23" s="37"/>
      <c r="R23" s="38"/>
      <c r="S23" s="39"/>
      <c r="T23" s="36">
        <v>8</v>
      </c>
      <c r="U23" s="36">
        <v>0</v>
      </c>
      <c r="V23" s="36">
        <v>8</v>
      </c>
      <c r="W23" s="38" t="s">
        <v>16</v>
      </c>
      <c r="X23" s="39">
        <v>4</v>
      </c>
      <c r="Y23" s="36"/>
      <c r="Z23" s="36"/>
      <c r="AA23" s="36"/>
      <c r="AB23" s="38"/>
      <c r="AC23" s="39"/>
      <c r="AD23" s="36"/>
      <c r="AE23" s="36"/>
      <c r="AF23" s="36"/>
      <c r="AG23" s="38"/>
      <c r="AH23" s="39"/>
      <c r="AI23" s="32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ht="11.25">
      <c r="A24" s="7"/>
      <c r="B24" s="40" t="s">
        <v>15</v>
      </c>
      <c r="C24" s="41">
        <f>SUM(C17:C23)</f>
        <v>104</v>
      </c>
      <c r="D24" s="42">
        <f>SUM(D17:D23)</f>
        <v>30</v>
      </c>
      <c r="E24" s="43">
        <f>SUM(E17:E23)</f>
        <v>16</v>
      </c>
      <c r="F24" s="44">
        <f>SUM(F17:F23)</f>
        <v>12</v>
      </c>
      <c r="G24" s="45">
        <f>SUM(G17:G23)</f>
        <v>0</v>
      </c>
      <c r="H24" s="46"/>
      <c r="I24" s="47">
        <f>SUM(I17:I23)</f>
        <v>7</v>
      </c>
      <c r="J24" s="43">
        <f>SUM(J17:J23)</f>
        <v>16</v>
      </c>
      <c r="K24" s="44">
        <f>SUM(K17:K23)</f>
        <v>0</v>
      </c>
      <c r="L24" s="45">
        <f>SUM(L17:L23)</f>
        <v>12</v>
      </c>
      <c r="M24" s="46"/>
      <c r="N24" s="47">
        <f>SUM(N17:N23)</f>
        <v>8</v>
      </c>
      <c r="O24" s="43">
        <f>SUM(O17:O23)</f>
        <v>8</v>
      </c>
      <c r="P24" s="44">
        <f>SUM(P17:P23)</f>
        <v>8</v>
      </c>
      <c r="Q24" s="45">
        <f>SUM(Q17:Q23)</f>
        <v>0</v>
      </c>
      <c r="R24" s="46"/>
      <c r="S24" s="47">
        <f>SUM(S17:S23)</f>
        <v>5</v>
      </c>
      <c r="T24" s="43">
        <f>SUM(T17:T23)</f>
        <v>16</v>
      </c>
      <c r="U24" s="44">
        <f>SUM(U17:U23)</f>
        <v>8</v>
      </c>
      <c r="V24" s="45">
        <f>SUM(V17:V23)</f>
        <v>8</v>
      </c>
      <c r="W24" s="46"/>
      <c r="X24" s="47">
        <f>SUM(X17:X23)</f>
        <v>10</v>
      </c>
      <c r="Y24" s="43">
        <f>SUM(Y17:Y23)</f>
        <v>0</v>
      </c>
      <c r="Z24" s="44">
        <f>SUM(Z17:Z23)</f>
        <v>0</v>
      </c>
      <c r="AA24" s="45">
        <f>SUM(AA17:AA23)</f>
        <v>0</v>
      </c>
      <c r="AB24" s="46"/>
      <c r="AC24" s="47">
        <f>SUM(AC17:AC23)</f>
        <v>0</v>
      </c>
      <c r="AD24" s="43">
        <f>SUM(AD17:AD23)</f>
        <v>0</v>
      </c>
      <c r="AE24" s="44">
        <f>SUM(AE17:AE23)</f>
        <v>0</v>
      </c>
      <c r="AF24" s="45">
        <f>SUM(AF17:AF23)</f>
        <v>0</v>
      </c>
      <c r="AG24" s="46"/>
      <c r="AH24" s="47">
        <f>SUM(AH17:AH23)</f>
        <v>0</v>
      </c>
      <c r="AI24" s="32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ht="11.25">
      <c r="A25" s="23"/>
      <c r="B25" s="24" t="s">
        <v>61</v>
      </c>
      <c r="C25" s="25"/>
      <c r="D25" s="26"/>
      <c r="E25" s="27"/>
      <c r="F25" s="28"/>
      <c r="G25" s="29"/>
      <c r="H25" s="30"/>
      <c r="I25" s="31"/>
      <c r="J25" s="28"/>
      <c r="K25" s="28"/>
      <c r="L25" s="29"/>
      <c r="M25" s="30"/>
      <c r="N25" s="31"/>
      <c r="O25" s="28"/>
      <c r="P25" s="28"/>
      <c r="Q25" s="29"/>
      <c r="R25" s="30"/>
      <c r="S25" s="31"/>
      <c r="T25" s="28"/>
      <c r="U25" s="28"/>
      <c r="V25" s="28"/>
      <c r="W25" s="30"/>
      <c r="X25" s="31"/>
      <c r="Y25" s="28"/>
      <c r="Z25" s="28"/>
      <c r="AA25" s="28"/>
      <c r="AB25" s="30"/>
      <c r="AC25" s="31"/>
      <c r="AD25" s="28"/>
      <c r="AE25" s="28"/>
      <c r="AF25" s="28"/>
      <c r="AG25" s="30"/>
      <c r="AH25" s="31"/>
      <c r="AI25" s="32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ht="11.25">
      <c r="A26" s="8" t="s">
        <v>108</v>
      </c>
      <c r="B26" s="33" t="s">
        <v>62</v>
      </c>
      <c r="C26" s="34">
        <v>16</v>
      </c>
      <c r="D26" s="35">
        <v>5</v>
      </c>
      <c r="E26" s="8"/>
      <c r="F26" s="36"/>
      <c r="G26" s="37"/>
      <c r="H26" s="38"/>
      <c r="I26" s="39"/>
      <c r="J26" s="36"/>
      <c r="K26" s="36"/>
      <c r="L26" s="37"/>
      <c r="M26" s="38"/>
      <c r="N26" s="39"/>
      <c r="O26" s="36">
        <v>8</v>
      </c>
      <c r="P26" s="36">
        <v>0</v>
      </c>
      <c r="Q26" s="37">
        <v>8</v>
      </c>
      <c r="R26" s="38" t="s">
        <v>16</v>
      </c>
      <c r="S26" s="39">
        <v>5</v>
      </c>
      <c r="T26" s="36"/>
      <c r="U26" s="36"/>
      <c r="V26" s="36"/>
      <c r="W26" s="38"/>
      <c r="X26" s="39"/>
      <c r="Y26" s="36"/>
      <c r="Z26" s="36"/>
      <c r="AA26" s="36"/>
      <c r="AB26" s="38"/>
      <c r="AC26" s="39"/>
      <c r="AD26" s="36"/>
      <c r="AE26" s="36"/>
      <c r="AF26" s="36"/>
      <c r="AG26" s="38"/>
      <c r="AH26" s="39"/>
      <c r="AI26" s="32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ht="11.25">
      <c r="A27" s="8" t="s">
        <v>109</v>
      </c>
      <c r="B27" s="33" t="s">
        <v>63</v>
      </c>
      <c r="C27" s="34">
        <v>12</v>
      </c>
      <c r="D27" s="35">
        <v>3</v>
      </c>
      <c r="E27" s="8"/>
      <c r="F27" s="36"/>
      <c r="G27" s="37"/>
      <c r="H27" s="38"/>
      <c r="I27" s="39"/>
      <c r="J27" s="36"/>
      <c r="K27" s="36"/>
      <c r="L27" s="37"/>
      <c r="M27" s="38"/>
      <c r="N27" s="39"/>
      <c r="O27" s="36"/>
      <c r="P27" s="36"/>
      <c r="Q27" s="37"/>
      <c r="R27" s="38"/>
      <c r="S27" s="39"/>
      <c r="T27" s="36">
        <v>8</v>
      </c>
      <c r="U27" s="36">
        <v>0</v>
      </c>
      <c r="V27" s="36">
        <v>4</v>
      </c>
      <c r="W27" s="38" t="s">
        <v>16</v>
      </c>
      <c r="X27" s="39">
        <v>3</v>
      </c>
      <c r="Y27" s="36"/>
      <c r="Z27" s="36"/>
      <c r="AA27" s="36"/>
      <c r="AB27" s="38"/>
      <c r="AC27" s="39"/>
      <c r="AD27" s="36"/>
      <c r="AE27" s="36"/>
      <c r="AF27" s="36"/>
      <c r="AG27" s="38"/>
      <c r="AH27" s="39"/>
      <c r="AI27" s="32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ht="11.25">
      <c r="A28" s="8" t="s">
        <v>110</v>
      </c>
      <c r="B28" s="33" t="s">
        <v>64</v>
      </c>
      <c r="C28" s="34">
        <v>12</v>
      </c>
      <c r="D28" s="35">
        <v>3</v>
      </c>
      <c r="E28" s="8"/>
      <c r="F28" s="36"/>
      <c r="G28" s="37"/>
      <c r="H28" s="38"/>
      <c r="I28" s="39"/>
      <c r="J28" s="36"/>
      <c r="K28" s="36"/>
      <c r="L28" s="37"/>
      <c r="M28" s="38"/>
      <c r="N28" s="39"/>
      <c r="O28" s="36"/>
      <c r="P28" s="36"/>
      <c r="Q28" s="37"/>
      <c r="R28" s="38"/>
      <c r="S28" s="39"/>
      <c r="T28" s="36"/>
      <c r="U28" s="36"/>
      <c r="V28" s="36"/>
      <c r="W28" s="38"/>
      <c r="X28" s="39"/>
      <c r="Y28" s="36">
        <v>8</v>
      </c>
      <c r="Z28" s="36">
        <v>0</v>
      </c>
      <c r="AA28" s="36">
        <v>4</v>
      </c>
      <c r="AB28" s="38" t="s">
        <v>16</v>
      </c>
      <c r="AC28" s="39">
        <v>3</v>
      </c>
      <c r="AD28" s="36"/>
      <c r="AE28" s="36"/>
      <c r="AF28" s="36"/>
      <c r="AG28" s="38"/>
      <c r="AH28" s="39"/>
      <c r="AI28" s="32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ht="11.25">
      <c r="A29" s="7"/>
      <c r="B29" s="40" t="s">
        <v>15</v>
      </c>
      <c r="C29" s="41">
        <f>SUM(C26:C28)</f>
        <v>40</v>
      </c>
      <c r="D29" s="42">
        <f>SUM(D26:D28)</f>
        <v>11</v>
      </c>
      <c r="E29" s="43">
        <f>SUM(E26:E28)</f>
        <v>0</v>
      </c>
      <c r="F29" s="44">
        <f>SUM(F26:F28)</f>
        <v>0</v>
      </c>
      <c r="G29" s="45">
        <f>SUM(G26:G28)</f>
        <v>0</v>
      </c>
      <c r="H29" s="46"/>
      <c r="I29" s="47">
        <f>SUM(I26:I28)</f>
        <v>0</v>
      </c>
      <c r="J29" s="43">
        <f>SUM(J26:J28)</f>
        <v>0</v>
      </c>
      <c r="K29" s="44">
        <f>SUM(K26:K28)</f>
        <v>0</v>
      </c>
      <c r="L29" s="45">
        <f>SUM(L26:L28)</f>
        <v>0</v>
      </c>
      <c r="M29" s="46"/>
      <c r="N29" s="47">
        <f>SUM(N26:N28)</f>
        <v>0</v>
      </c>
      <c r="O29" s="43">
        <f>SUM(O26:O28)</f>
        <v>8</v>
      </c>
      <c r="P29" s="44">
        <f>SUM(P26:P28)</f>
        <v>0</v>
      </c>
      <c r="Q29" s="45">
        <f>SUM(Q26:Q28)</f>
        <v>8</v>
      </c>
      <c r="R29" s="46"/>
      <c r="S29" s="47">
        <f>SUM(S26:S28)</f>
        <v>5</v>
      </c>
      <c r="T29" s="43">
        <f>SUM(T26:T28)</f>
        <v>8</v>
      </c>
      <c r="U29" s="44">
        <f>SUM(U26:U28)</f>
        <v>0</v>
      </c>
      <c r="V29" s="45">
        <f>SUM(V26:V28)</f>
        <v>4</v>
      </c>
      <c r="W29" s="46"/>
      <c r="X29" s="47">
        <f>SUM(X26:X28)</f>
        <v>3</v>
      </c>
      <c r="Y29" s="43">
        <f>SUM(Y26:Y28)</f>
        <v>8</v>
      </c>
      <c r="Z29" s="44">
        <f>SUM(Z26:Z28)</f>
        <v>0</v>
      </c>
      <c r="AA29" s="45">
        <f>SUM(AA26:AA28)</f>
        <v>4</v>
      </c>
      <c r="AB29" s="46"/>
      <c r="AC29" s="47">
        <f>SUM(AC26:AC28)</f>
        <v>3</v>
      </c>
      <c r="AD29" s="43">
        <f>SUM(AD26:AD28)</f>
        <v>0</v>
      </c>
      <c r="AE29" s="44">
        <f>SUM(AE26:AE28)</f>
        <v>0</v>
      </c>
      <c r="AF29" s="45">
        <f>SUM(AF26:AF28)</f>
        <v>0</v>
      </c>
      <c r="AG29" s="46"/>
      <c r="AH29" s="47">
        <f>SUM(AH26:AH28)</f>
        <v>0</v>
      </c>
      <c r="AI29" s="32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11.25">
      <c r="A30" s="7"/>
      <c r="B30" s="21" t="s">
        <v>19</v>
      </c>
      <c r="C30" s="25"/>
      <c r="D30" s="26"/>
      <c r="E30" s="27"/>
      <c r="F30" s="28"/>
      <c r="G30" s="29"/>
      <c r="H30" s="30"/>
      <c r="I30" s="31"/>
      <c r="J30" s="28"/>
      <c r="K30" s="28"/>
      <c r="L30" s="29"/>
      <c r="M30" s="30"/>
      <c r="N30" s="31"/>
      <c r="O30" s="28"/>
      <c r="P30" s="28"/>
      <c r="Q30" s="29"/>
      <c r="R30" s="30"/>
      <c r="S30" s="31"/>
      <c r="T30" s="28"/>
      <c r="U30" s="28"/>
      <c r="V30" s="28"/>
      <c r="W30" s="30"/>
      <c r="X30" s="31"/>
      <c r="Y30" s="28"/>
      <c r="Z30" s="28"/>
      <c r="AA30" s="28"/>
      <c r="AB30" s="30"/>
      <c r="AC30" s="31"/>
      <c r="AD30" s="28"/>
      <c r="AE30" s="28"/>
      <c r="AF30" s="28"/>
      <c r="AG30" s="30"/>
      <c r="AH30" s="31"/>
      <c r="AI30" s="22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ht="11.25">
      <c r="A31" s="8" t="s">
        <v>111</v>
      </c>
      <c r="B31" s="33" t="s">
        <v>27</v>
      </c>
      <c r="C31" s="34">
        <v>12</v>
      </c>
      <c r="D31" s="35">
        <v>3</v>
      </c>
      <c r="E31" s="8"/>
      <c r="F31" s="36"/>
      <c r="G31" s="37"/>
      <c r="H31" s="38"/>
      <c r="I31" s="39"/>
      <c r="J31" s="36">
        <v>8</v>
      </c>
      <c r="K31" s="36">
        <v>4</v>
      </c>
      <c r="L31" s="37">
        <v>0</v>
      </c>
      <c r="M31" s="38" t="s">
        <v>39</v>
      </c>
      <c r="N31" s="39">
        <v>3</v>
      </c>
      <c r="O31" s="36"/>
      <c r="P31" s="36"/>
      <c r="Q31" s="37"/>
      <c r="R31" s="38"/>
      <c r="S31" s="39"/>
      <c r="T31" s="36"/>
      <c r="U31" s="36"/>
      <c r="V31" s="36"/>
      <c r="W31" s="38"/>
      <c r="X31" s="39"/>
      <c r="Y31" s="36"/>
      <c r="Z31" s="36"/>
      <c r="AA31" s="36"/>
      <c r="AB31" s="38"/>
      <c r="AC31" s="39"/>
      <c r="AD31" s="36"/>
      <c r="AE31" s="36"/>
      <c r="AF31" s="36"/>
      <c r="AG31" s="38"/>
      <c r="AH31" s="39"/>
      <c r="AI31" s="32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ht="11.25">
      <c r="A32" s="23" t="s">
        <v>112</v>
      </c>
      <c r="B32" s="33" t="s">
        <v>28</v>
      </c>
      <c r="C32" s="34">
        <v>12</v>
      </c>
      <c r="D32" s="35">
        <v>3</v>
      </c>
      <c r="E32" s="8"/>
      <c r="F32" s="36"/>
      <c r="G32" s="37"/>
      <c r="H32" s="38"/>
      <c r="I32" s="39"/>
      <c r="J32" s="36"/>
      <c r="K32" s="36"/>
      <c r="L32" s="37"/>
      <c r="M32" s="38"/>
      <c r="N32" s="39"/>
      <c r="O32" s="36">
        <v>8</v>
      </c>
      <c r="P32" s="36">
        <v>4</v>
      </c>
      <c r="Q32" s="37">
        <v>0</v>
      </c>
      <c r="R32" s="38" t="s">
        <v>39</v>
      </c>
      <c r="S32" s="39">
        <v>3</v>
      </c>
      <c r="T32" s="36"/>
      <c r="U32" s="36"/>
      <c r="V32" s="36"/>
      <c r="W32" s="38"/>
      <c r="X32" s="39"/>
      <c r="Y32" s="36"/>
      <c r="Z32" s="36"/>
      <c r="AA32" s="36"/>
      <c r="AB32" s="38"/>
      <c r="AC32" s="39"/>
      <c r="AD32" s="36"/>
      <c r="AE32" s="36"/>
      <c r="AF32" s="36"/>
      <c r="AG32" s="38"/>
      <c r="AH32" s="39"/>
      <c r="AI32" s="32" t="s">
        <v>87</v>
      </c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ht="11.25">
      <c r="A33" s="8" t="s">
        <v>113</v>
      </c>
      <c r="B33" s="33" t="s">
        <v>21</v>
      </c>
      <c r="C33" s="34">
        <v>16</v>
      </c>
      <c r="D33" s="35">
        <v>4</v>
      </c>
      <c r="E33" s="8"/>
      <c r="F33" s="36"/>
      <c r="G33" s="37"/>
      <c r="H33" s="38"/>
      <c r="I33" s="39"/>
      <c r="J33" s="36"/>
      <c r="K33" s="36"/>
      <c r="L33" s="37"/>
      <c r="M33" s="38"/>
      <c r="N33" s="39"/>
      <c r="O33" s="36"/>
      <c r="P33" s="36"/>
      <c r="Q33" s="37"/>
      <c r="R33" s="38"/>
      <c r="S33" s="39"/>
      <c r="T33" s="36"/>
      <c r="U33" s="36"/>
      <c r="V33" s="36"/>
      <c r="W33" s="38"/>
      <c r="X33" s="39"/>
      <c r="Y33" s="36"/>
      <c r="Z33" s="36"/>
      <c r="AA33" s="36"/>
      <c r="AB33" s="38"/>
      <c r="AC33" s="39"/>
      <c r="AD33" s="36">
        <v>8</v>
      </c>
      <c r="AE33" s="36">
        <v>8</v>
      </c>
      <c r="AF33" s="36">
        <v>0</v>
      </c>
      <c r="AG33" s="38" t="s">
        <v>39</v>
      </c>
      <c r="AH33" s="39">
        <v>4</v>
      </c>
      <c r="AI33" s="32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11.25">
      <c r="A34" s="8" t="s">
        <v>114</v>
      </c>
      <c r="B34" s="33" t="s">
        <v>29</v>
      </c>
      <c r="C34" s="34">
        <v>8</v>
      </c>
      <c r="D34" s="35">
        <v>2</v>
      </c>
      <c r="E34" s="8"/>
      <c r="F34" s="36"/>
      <c r="G34" s="37"/>
      <c r="H34" s="38"/>
      <c r="I34" s="39"/>
      <c r="J34" s="36"/>
      <c r="K34" s="36"/>
      <c r="L34" s="37"/>
      <c r="M34" s="38"/>
      <c r="N34" s="39"/>
      <c r="O34" s="36">
        <v>8</v>
      </c>
      <c r="P34" s="36">
        <v>0</v>
      </c>
      <c r="Q34" s="37">
        <v>0</v>
      </c>
      <c r="R34" s="38" t="s">
        <v>39</v>
      </c>
      <c r="S34" s="39">
        <v>2</v>
      </c>
      <c r="T34" s="36"/>
      <c r="U34" s="36"/>
      <c r="V34" s="36"/>
      <c r="W34" s="38"/>
      <c r="X34" s="39"/>
      <c r="Y34" s="36"/>
      <c r="Z34" s="36"/>
      <c r="AA34" s="36"/>
      <c r="AB34" s="38"/>
      <c r="AC34" s="39"/>
      <c r="AD34" s="36"/>
      <c r="AE34" s="36"/>
      <c r="AF34" s="36"/>
      <c r="AG34" s="38"/>
      <c r="AH34" s="39"/>
      <c r="AI34" s="32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11.25">
      <c r="A35" s="8" t="s">
        <v>115</v>
      </c>
      <c r="B35" s="33" t="s">
        <v>30</v>
      </c>
      <c r="C35" s="34">
        <v>8</v>
      </c>
      <c r="D35" s="35">
        <v>2</v>
      </c>
      <c r="E35" s="8"/>
      <c r="F35" s="36"/>
      <c r="G35" s="37"/>
      <c r="H35" s="38"/>
      <c r="I35" s="39"/>
      <c r="J35" s="36"/>
      <c r="K35" s="36"/>
      <c r="L35" s="37"/>
      <c r="M35" s="38"/>
      <c r="N35" s="39"/>
      <c r="O35" s="36"/>
      <c r="P35" s="36"/>
      <c r="Q35" s="37"/>
      <c r="R35" s="38"/>
      <c r="S35" s="39"/>
      <c r="T35" s="36">
        <v>4</v>
      </c>
      <c r="U35" s="36">
        <v>4</v>
      </c>
      <c r="V35" s="36">
        <v>0</v>
      </c>
      <c r="W35" s="38" t="s">
        <v>39</v>
      </c>
      <c r="X35" s="39">
        <v>2</v>
      </c>
      <c r="Y35" s="36"/>
      <c r="Z35" s="36"/>
      <c r="AA35" s="36"/>
      <c r="AB35" s="38"/>
      <c r="AC35" s="39"/>
      <c r="AD35" s="36"/>
      <c r="AE35" s="36"/>
      <c r="AF35" s="36"/>
      <c r="AG35" s="38"/>
      <c r="AH35" s="39"/>
      <c r="AI35" s="32" t="s">
        <v>88</v>
      </c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ht="11.25">
      <c r="A36" s="8" t="s">
        <v>116</v>
      </c>
      <c r="B36" s="33" t="s">
        <v>31</v>
      </c>
      <c r="C36" s="34">
        <v>12</v>
      </c>
      <c r="D36" s="35">
        <v>2</v>
      </c>
      <c r="E36" s="8"/>
      <c r="F36" s="36"/>
      <c r="G36" s="37"/>
      <c r="H36" s="38"/>
      <c r="I36" s="39"/>
      <c r="J36" s="36"/>
      <c r="K36" s="36"/>
      <c r="L36" s="37"/>
      <c r="M36" s="38"/>
      <c r="N36" s="39"/>
      <c r="O36" s="36">
        <v>8</v>
      </c>
      <c r="P36" s="36">
        <v>0</v>
      </c>
      <c r="Q36" s="37">
        <v>4</v>
      </c>
      <c r="R36" s="38" t="s">
        <v>39</v>
      </c>
      <c r="S36" s="48">
        <v>2</v>
      </c>
      <c r="T36" s="36"/>
      <c r="U36" s="36"/>
      <c r="V36" s="36"/>
      <c r="W36" s="38"/>
      <c r="X36" s="39"/>
      <c r="Y36" s="49"/>
      <c r="Z36" s="49"/>
      <c r="AA36" s="49"/>
      <c r="AB36" s="50"/>
      <c r="AC36" s="48"/>
      <c r="AD36" s="36"/>
      <c r="AE36" s="36"/>
      <c r="AF36" s="36"/>
      <c r="AG36" s="38"/>
      <c r="AH36" s="39"/>
      <c r="AI36" s="32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ht="11.25">
      <c r="A37" s="8" t="s">
        <v>117</v>
      </c>
      <c r="B37" s="33" t="s">
        <v>32</v>
      </c>
      <c r="C37" s="34">
        <v>12</v>
      </c>
      <c r="D37" s="35">
        <v>2</v>
      </c>
      <c r="E37" s="8"/>
      <c r="F37" s="36"/>
      <c r="G37" s="37"/>
      <c r="H37" s="38"/>
      <c r="I37" s="39"/>
      <c r="J37" s="36"/>
      <c r="K37" s="36"/>
      <c r="L37" s="37"/>
      <c r="M37" s="38"/>
      <c r="N37" s="39"/>
      <c r="O37" s="36"/>
      <c r="P37" s="36"/>
      <c r="Q37" s="37"/>
      <c r="R37" s="38"/>
      <c r="S37" s="48"/>
      <c r="T37" s="36">
        <v>8</v>
      </c>
      <c r="U37" s="36">
        <v>0</v>
      </c>
      <c r="V37" s="36">
        <v>4</v>
      </c>
      <c r="W37" s="38" t="s">
        <v>16</v>
      </c>
      <c r="X37" s="39">
        <v>2</v>
      </c>
      <c r="Y37" s="49"/>
      <c r="Z37" s="49"/>
      <c r="AA37" s="49"/>
      <c r="AB37" s="50"/>
      <c r="AC37" s="48"/>
      <c r="AD37" s="36"/>
      <c r="AE37" s="36"/>
      <c r="AF37" s="36"/>
      <c r="AG37" s="38"/>
      <c r="AH37" s="39"/>
      <c r="AI37" s="32" t="s">
        <v>89</v>
      </c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ht="11.25">
      <c r="A38" s="8" t="s">
        <v>118</v>
      </c>
      <c r="B38" s="33" t="s">
        <v>42</v>
      </c>
      <c r="C38" s="34">
        <v>0</v>
      </c>
      <c r="D38" s="35">
        <v>2</v>
      </c>
      <c r="E38" s="8"/>
      <c r="F38" s="36"/>
      <c r="G38" s="37"/>
      <c r="H38" s="38"/>
      <c r="I38" s="39"/>
      <c r="J38" s="36"/>
      <c r="K38" s="36"/>
      <c r="L38" s="37"/>
      <c r="M38" s="38"/>
      <c r="N38" s="39"/>
      <c r="O38" s="36"/>
      <c r="P38" s="36"/>
      <c r="Q38" s="37"/>
      <c r="R38" s="38"/>
      <c r="S38" s="48"/>
      <c r="T38" s="36">
        <v>0</v>
      </c>
      <c r="U38" s="36">
        <v>0</v>
      </c>
      <c r="V38" s="36">
        <v>0</v>
      </c>
      <c r="W38" s="38" t="s">
        <v>20</v>
      </c>
      <c r="X38" s="39">
        <v>2</v>
      </c>
      <c r="Y38" s="49"/>
      <c r="Z38" s="49"/>
      <c r="AA38" s="49"/>
      <c r="AB38" s="50"/>
      <c r="AC38" s="48"/>
      <c r="AD38" s="36"/>
      <c r="AE38" s="36"/>
      <c r="AF38" s="36"/>
      <c r="AG38" s="38"/>
      <c r="AH38" s="39"/>
      <c r="AI38" s="32" t="s">
        <v>90</v>
      </c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ht="11.25">
      <c r="A39" s="8" t="s">
        <v>119</v>
      </c>
      <c r="B39" s="33" t="s">
        <v>65</v>
      </c>
      <c r="C39" s="34">
        <v>12</v>
      </c>
      <c r="D39" s="35">
        <v>2</v>
      </c>
      <c r="E39" s="8"/>
      <c r="F39" s="36"/>
      <c r="G39" s="37"/>
      <c r="H39" s="38"/>
      <c r="I39" s="39"/>
      <c r="J39" s="36"/>
      <c r="K39" s="36"/>
      <c r="L39" s="37"/>
      <c r="M39" s="38"/>
      <c r="N39" s="39"/>
      <c r="O39" s="36"/>
      <c r="P39" s="36"/>
      <c r="Q39" s="37"/>
      <c r="R39" s="38"/>
      <c r="S39" s="39"/>
      <c r="T39" s="36"/>
      <c r="U39" s="36"/>
      <c r="V39" s="36"/>
      <c r="W39" s="38"/>
      <c r="X39" s="39"/>
      <c r="Y39" s="36">
        <v>8</v>
      </c>
      <c r="Z39" s="36">
        <v>4</v>
      </c>
      <c r="AA39" s="36">
        <v>0</v>
      </c>
      <c r="AB39" s="38" t="s">
        <v>39</v>
      </c>
      <c r="AC39" s="39">
        <v>2</v>
      </c>
      <c r="AD39" s="36"/>
      <c r="AE39" s="36"/>
      <c r="AF39" s="36"/>
      <c r="AG39" s="38"/>
      <c r="AH39" s="39"/>
      <c r="AI39" s="32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ht="11.25">
      <c r="A40" s="8" t="s">
        <v>120</v>
      </c>
      <c r="B40" s="33" t="s">
        <v>24</v>
      </c>
      <c r="C40" s="34">
        <v>8</v>
      </c>
      <c r="D40" s="35">
        <v>2</v>
      </c>
      <c r="E40" s="8"/>
      <c r="F40" s="36"/>
      <c r="G40" s="37"/>
      <c r="H40" s="38"/>
      <c r="I40" s="39"/>
      <c r="J40" s="36"/>
      <c r="K40" s="36"/>
      <c r="L40" s="37"/>
      <c r="M40" s="38"/>
      <c r="N40" s="39"/>
      <c r="O40" s="36"/>
      <c r="P40" s="36"/>
      <c r="Q40" s="37"/>
      <c r="R40" s="38"/>
      <c r="S40" s="39"/>
      <c r="T40" s="36"/>
      <c r="U40" s="36"/>
      <c r="V40" s="36"/>
      <c r="W40" s="38"/>
      <c r="X40" s="39"/>
      <c r="Y40" s="36"/>
      <c r="Z40" s="36"/>
      <c r="AA40" s="36"/>
      <c r="AB40" s="38"/>
      <c r="AC40" s="39"/>
      <c r="AD40" s="36">
        <v>8</v>
      </c>
      <c r="AE40" s="36">
        <v>0</v>
      </c>
      <c r="AF40" s="36">
        <v>0</v>
      </c>
      <c r="AG40" s="38" t="s">
        <v>39</v>
      </c>
      <c r="AH40" s="39">
        <v>2</v>
      </c>
      <c r="AI40" s="32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ht="11.25">
      <c r="A41" s="7"/>
      <c r="B41" s="40" t="s">
        <v>15</v>
      </c>
      <c r="C41" s="41">
        <f>SUM(C31:C40)</f>
        <v>100</v>
      </c>
      <c r="D41" s="42">
        <f>SUM(D31:D40)</f>
        <v>24</v>
      </c>
      <c r="E41" s="43">
        <f>SUM(E31:E40)</f>
        <v>0</v>
      </c>
      <c r="F41" s="44">
        <f>SUM(F31:F40)</f>
        <v>0</v>
      </c>
      <c r="G41" s="45">
        <f>SUM(G31:G40)</f>
        <v>0</v>
      </c>
      <c r="H41" s="46"/>
      <c r="I41" s="47">
        <f>SUM(I31:I40)</f>
        <v>0</v>
      </c>
      <c r="J41" s="44">
        <f>SUM(J31:J40)</f>
        <v>8</v>
      </c>
      <c r="K41" s="44">
        <f>SUM(K31:K40)</f>
        <v>4</v>
      </c>
      <c r="L41" s="45">
        <f>SUM(L31:L40)</f>
        <v>0</v>
      </c>
      <c r="M41" s="46"/>
      <c r="N41" s="47">
        <f>SUM(N31:N40)</f>
        <v>3</v>
      </c>
      <c r="O41" s="44">
        <f>SUM(O31:O40)</f>
        <v>24</v>
      </c>
      <c r="P41" s="44">
        <f>SUM(P31:P40)</f>
        <v>4</v>
      </c>
      <c r="Q41" s="45">
        <f>SUM(Q31:Q40)</f>
        <v>4</v>
      </c>
      <c r="R41" s="46"/>
      <c r="S41" s="47">
        <f>SUM(S31:S40)</f>
        <v>7</v>
      </c>
      <c r="T41" s="44">
        <f>SUM(T31:T40)</f>
        <v>12</v>
      </c>
      <c r="U41" s="44">
        <f>SUM(U31:U40)</f>
        <v>4</v>
      </c>
      <c r="V41" s="44">
        <f>SUM(V31:V40)</f>
        <v>4</v>
      </c>
      <c r="W41" s="46"/>
      <c r="X41" s="47">
        <f>SUM(X31:X40)</f>
        <v>6</v>
      </c>
      <c r="Y41" s="44">
        <f>SUM(Y31:Y40)</f>
        <v>8</v>
      </c>
      <c r="Z41" s="44">
        <f>SUM(Z31:Z40)</f>
        <v>4</v>
      </c>
      <c r="AA41" s="44">
        <f>SUM(AA31:AA40)</f>
        <v>0</v>
      </c>
      <c r="AB41" s="46"/>
      <c r="AC41" s="47">
        <f>SUM(AC31:AC40)</f>
        <v>2</v>
      </c>
      <c r="AD41" s="44">
        <f>SUM(AD31:AD40)</f>
        <v>16</v>
      </c>
      <c r="AE41" s="44">
        <f>SUM(AE31:AE40)</f>
        <v>8</v>
      </c>
      <c r="AF41" s="44">
        <f>SUM(AF31:AF40)</f>
        <v>0</v>
      </c>
      <c r="AG41" s="46"/>
      <c r="AH41" s="47">
        <f>SUM(AH31:AH40)</f>
        <v>6</v>
      </c>
      <c r="AI41" s="32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1.25">
      <c r="A42" s="7"/>
      <c r="B42" s="21" t="s">
        <v>22</v>
      </c>
      <c r="C42" s="25"/>
      <c r="D42" s="26"/>
      <c r="E42" s="27"/>
      <c r="F42" s="28"/>
      <c r="G42" s="29"/>
      <c r="H42" s="30"/>
      <c r="I42" s="31"/>
      <c r="J42" s="28"/>
      <c r="K42" s="28"/>
      <c r="L42" s="29"/>
      <c r="M42" s="30"/>
      <c r="N42" s="31"/>
      <c r="O42" s="28"/>
      <c r="P42" s="28"/>
      <c r="Q42" s="29"/>
      <c r="R42" s="30"/>
      <c r="S42" s="31"/>
      <c r="T42" s="28"/>
      <c r="U42" s="28"/>
      <c r="V42" s="28"/>
      <c r="W42" s="30"/>
      <c r="X42" s="31"/>
      <c r="Y42" s="28"/>
      <c r="Z42" s="28"/>
      <c r="AA42" s="28"/>
      <c r="AB42" s="30"/>
      <c r="AC42" s="31"/>
      <c r="AD42" s="28"/>
      <c r="AE42" s="28"/>
      <c r="AF42" s="28"/>
      <c r="AG42" s="30"/>
      <c r="AH42" s="31"/>
      <c r="AI42" s="22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ht="11.25">
      <c r="A43" s="8" t="s">
        <v>121</v>
      </c>
      <c r="B43" s="33" t="s">
        <v>23</v>
      </c>
      <c r="C43" s="34">
        <v>8</v>
      </c>
      <c r="D43" s="35">
        <v>3</v>
      </c>
      <c r="E43" s="8"/>
      <c r="F43" s="36"/>
      <c r="G43" s="37"/>
      <c r="H43" s="38"/>
      <c r="I43" s="39"/>
      <c r="J43" s="36"/>
      <c r="K43" s="36"/>
      <c r="L43" s="37"/>
      <c r="M43" s="38"/>
      <c r="N43" s="39"/>
      <c r="O43" s="36"/>
      <c r="P43" s="36"/>
      <c r="Q43" s="37"/>
      <c r="R43" s="38"/>
      <c r="S43" s="39"/>
      <c r="T43" s="36">
        <v>4</v>
      </c>
      <c r="U43" s="36">
        <v>0</v>
      </c>
      <c r="V43" s="36">
        <v>4</v>
      </c>
      <c r="W43" s="38" t="s">
        <v>16</v>
      </c>
      <c r="X43" s="39">
        <v>3</v>
      </c>
      <c r="Y43" s="36"/>
      <c r="Z43" s="36"/>
      <c r="AA43" s="36"/>
      <c r="AB43" s="38"/>
      <c r="AC43" s="39"/>
      <c r="AD43" s="36"/>
      <c r="AE43" s="36"/>
      <c r="AF43" s="36"/>
      <c r="AG43" s="38"/>
      <c r="AH43" s="39"/>
      <c r="AI43" s="32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ht="11.25">
      <c r="A44" s="8" t="s">
        <v>122</v>
      </c>
      <c r="B44" s="33" t="s">
        <v>82</v>
      </c>
      <c r="C44" s="34">
        <v>12</v>
      </c>
      <c r="D44" s="35">
        <v>4</v>
      </c>
      <c r="E44" s="8"/>
      <c r="F44" s="36"/>
      <c r="G44" s="37"/>
      <c r="H44" s="38"/>
      <c r="I44" s="39"/>
      <c r="J44" s="36"/>
      <c r="K44" s="36"/>
      <c r="L44" s="37"/>
      <c r="M44" s="38"/>
      <c r="N44" s="39"/>
      <c r="O44" s="36"/>
      <c r="P44" s="36"/>
      <c r="Q44" s="37"/>
      <c r="R44" s="38"/>
      <c r="S44" s="39"/>
      <c r="T44" s="36"/>
      <c r="U44" s="36"/>
      <c r="V44" s="36"/>
      <c r="W44" s="38"/>
      <c r="X44" s="39"/>
      <c r="Y44" s="36">
        <v>8</v>
      </c>
      <c r="Z44" s="36">
        <v>4</v>
      </c>
      <c r="AA44" s="36">
        <v>0</v>
      </c>
      <c r="AB44" s="38" t="s">
        <v>39</v>
      </c>
      <c r="AC44" s="39">
        <v>4</v>
      </c>
      <c r="AD44" s="36"/>
      <c r="AE44" s="36"/>
      <c r="AF44" s="36"/>
      <c r="AG44" s="38"/>
      <c r="AH44" s="39"/>
      <c r="AI44" s="32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 ht="11.25">
      <c r="A45" s="23" t="s">
        <v>123</v>
      </c>
      <c r="B45" s="33" t="s">
        <v>83</v>
      </c>
      <c r="C45" s="34">
        <v>12</v>
      </c>
      <c r="D45" s="35">
        <v>4</v>
      </c>
      <c r="E45" s="8"/>
      <c r="F45" s="36"/>
      <c r="G45" s="37"/>
      <c r="H45" s="38"/>
      <c r="I45" s="39"/>
      <c r="J45" s="36"/>
      <c r="K45" s="36"/>
      <c r="L45" s="37"/>
      <c r="M45" s="38"/>
      <c r="N45" s="39"/>
      <c r="O45" s="36"/>
      <c r="P45" s="36"/>
      <c r="Q45" s="37"/>
      <c r="R45" s="38"/>
      <c r="S45" s="39"/>
      <c r="T45" s="36"/>
      <c r="U45" s="36"/>
      <c r="V45" s="36"/>
      <c r="W45" s="38"/>
      <c r="X45" s="39"/>
      <c r="Y45" s="36"/>
      <c r="Z45" s="36"/>
      <c r="AA45" s="36"/>
      <c r="AB45" s="38"/>
      <c r="AC45" s="39"/>
      <c r="AD45" s="36">
        <v>8</v>
      </c>
      <c r="AE45" s="36">
        <v>0</v>
      </c>
      <c r="AF45" s="36">
        <v>4</v>
      </c>
      <c r="AG45" s="38" t="s">
        <v>39</v>
      </c>
      <c r="AH45" s="39">
        <v>4</v>
      </c>
      <c r="AI45" s="32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4" ht="11.25">
      <c r="A46" s="8" t="s">
        <v>124</v>
      </c>
      <c r="B46" s="33" t="s">
        <v>84</v>
      </c>
      <c r="C46" s="34">
        <v>12</v>
      </c>
      <c r="D46" s="35">
        <v>4</v>
      </c>
      <c r="E46" s="8"/>
      <c r="F46" s="36"/>
      <c r="G46" s="37"/>
      <c r="H46" s="38"/>
      <c r="I46" s="39"/>
      <c r="J46" s="36"/>
      <c r="K46" s="36"/>
      <c r="L46" s="37"/>
      <c r="M46" s="38"/>
      <c r="N46" s="39"/>
      <c r="O46" s="36"/>
      <c r="P46" s="36"/>
      <c r="Q46" s="37"/>
      <c r="R46" s="38"/>
      <c r="S46" s="39"/>
      <c r="T46" s="36"/>
      <c r="U46" s="36"/>
      <c r="V46" s="36"/>
      <c r="W46" s="38"/>
      <c r="X46" s="39"/>
      <c r="Y46" s="36"/>
      <c r="Z46" s="36"/>
      <c r="AA46" s="36"/>
      <c r="AB46" s="38"/>
      <c r="AC46" s="39"/>
      <c r="AD46" s="36">
        <v>8</v>
      </c>
      <c r="AE46" s="36">
        <v>0</v>
      </c>
      <c r="AF46" s="36">
        <v>4</v>
      </c>
      <c r="AG46" s="38" t="s">
        <v>39</v>
      </c>
      <c r="AH46" s="39">
        <v>4</v>
      </c>
      <c r="AI46" s="32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1.25">
      <c r="A47" s="7"/>
      <c r="B47" s="40" t="s">
        <v>15</v>
      </c>
      <c r="C47" s="41">
        <f>SUM(C43:C46)</f>
        <v>44</v>
      </c>
      <c r="D47" s="42">
        <f>SUM(D43:D46)</f>
        <v>15</v>
      </c>
      <c r="E47" s="43">
        <f>SUM(E43:E46)</f>
        <v>0</v>
      </c>
      <c r="F47" s="44">
        <f>SUM(F43:F46)</f>
        <v>0</v>
      </c>
      <c r="G47" s="45">
        <f>SUM(G43:G46)</f>
        <v>0</v>
      </c>
      <c r="H47" s="46"/>
      <c r="I47" s="47">
        <f>SUM(I43:I46)</f>
        <v>0</v>
      </c>
      <c r="J47" s="44">
        <f>SUM(J43:J46)</f>
        <v>0</v>
      </c>
      <c r="K47" s="44">
        <f>SUM(K43:K46)</f>
        <v>0</v>
      </c>
      <c r="L47" s="45">
        <f>SUM(L43:L46)</f>
        <v>0</v>
      </c>
      <c r="M47" s="46"/>
      <c r="N47" s="47">
        <f>SUM(N43:N46)</f>
        <v>0</v>
      </c>
      <c r="O47" s="44">
        <f>SUM(O43:O46)</f>
        <v>0</v>
      </c>
      <c r="P47" s="44">
        <f>SUM(P43:P46)</f>
        <v>0</v>
      </c>
      <c r="Q47" s="45">
        <f>SUM(Q43:Q46)</f>
        <v>0</v>
      </c>
      <c r="R47" s="46"/>
      <c r="S47" s="47">
        <f>SUM(S43:S46)</f>
        <v>0</v>
      </c>
      <c r="T47" s="44">
        <f>SUM(T43:T46)</f>
        <v>4</v>
      </c>
      <c r="U47" s="44">
        <f>SUM(U43:U46)</f>
        <v>0</v>
      </c>
      <c r="V47" s="44">
        <f>SUM(V43:V46)</f>
        <v>4</v>
      </c>
      <c r="W47" s="46"/>
      <c r="X47" s="47">
        <f>SUM(X43:X46)</f>
        <v>3</v>
      </c>
      <c r="Y47" s="44">
        <f>SUM(Y43:Y46)</f>
        <v>8</v>
      </c>
      <c r="Z47" s="44">
        <f>SUM(Z43:Z46)</f>
        <v>4</v>
      </c>
      <c r="AA47" s="44">
        <f>SUM(AA43:AA46)</f>
        <v>0</v>
      </c>
      <c r="AB47" s="46"/>
      <c r="AC47" s="47">
        <f>SUM(AC43:AC46)</f>
        <v>4</v>
      </c>
      <c r="AD47" s="44">
        <f>SUM(AD43:AD46)</f>
        <v>16</v>
      </c>
      <c r="AE47" s="44">
        <f>SUM(AE43:AE46)</f>
        <v>0</v>
      </c>
      <c r="AF47" s="44">
        <f>SUM(AF43:AF46)</f>
        <v>8</v>
      </c>
      <c r="AG47" s="46"/>
      <c r="AH47" s="47">
        <f>SUM(AH43:AH46)</f>
        <v>8</v>
      </c>
      <c r="AI47" s="32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1.25">
      <c r="A48" s="7"/>
      <c r="B48" s="24" t="s">
        <v>25</v>
      </c>
      <c r="C48" s="25"/>
      <c r="D48" s="26"/>
      <c r="E48" s="27"/>
      <c r="F48" s="28"/>
      <c r="G48" s="29"/>
      <c r="H48" s="30"/>
      <c r="I48" s="31"/>
      <c r="J48" s="28"/>
      <c r="K48" s="28"/>
      <c r="L48" s="29"/>
      <c r="M48" s="30"/>
      <c r="N48" s="31"/>
      <c r="O48" s="28"/>
      <c r="P48" s="28"/>
      <c r="Q48" s="29"/>
      <c r="R48" s="30"/>
      <c r="S48" s="31"/>
      <c r="T48" s="28"/>
      <c r="U48" s="28"/>
      <c r="V48" s="28"/>
      <c r="W48" s="30"/>
      <c r="X48" s="31"/>
      <c r="Y48" s="28"/>
      <c r="Z48" s="28"/>
      <c r="AA48" s="28"/>
      <c r="AB48" s="30"/>
      <c r="AC48" s="31"/>
      <c r="AD48" s="28"/>
      <c r="AE48" s="28"/>
      <c r="AF48" s="28"/>
      <c r="AG48" s="30"/>
      <c r="AH48" s="31"/>
      <c r="AI48" s="32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1.25">
      <c r="A49" s="8" t="s">
        <v>125</v>
      </c>
      <c r="B49" s="33" t="s">
        <v>33</v>
      </c>
      <c r="C49" s="34">
        <v>8</v>
      </c>
      <c r="D49" s="35">
        <v>2</v>
      </c>
      <c r="E49" s="51"/>
      <c r="F49" s="52"/>
      <c r="G49" s="53"/>
      <c r="H49" s="54"/>
      <c r="I49" s="55"/>
      <c r="J49" s="52"/>
      <c r="K49" s="52"/>
      <c r="L49" s="53"/>
      <c r="M49" s="54"/>
      <c r="N49" s="55"/>
      <c r="O49" s="52"/>
      <c r="P49" s="52"/>
      <c r="Q49" s="53"/>
      <c r="R49" s="54"/>
      <c r="S49" s="55"/>
      <c r="T49" s="36">
        <v>0</v>
      </c>
      <c r="U49" s="36">
        <v>0</v>
      </c>
      <c r="V49" s="36">
        <v>8</v>
      </c>
      <c r="W49" s="38" t="s">
        <v>16</v>
      </c>
      <c r="X49" s="39">
        <v>2</v>
      </c>
      <c r="Y49" s="52"/>
      <c r="Z49" s="52"/>
      <c r="AA49" s="52"/>
      <c r="AB49" s="54"/>
      <c r="AC49" s="55"/>
      <c r="AD49" s="36"/>
      <c r="AE49" s="36"/>
      <c r="AF49" s="36"/>
      <c r="AG49" s="38"/>
      <c r="AH49" s="39"/>
      <c r="AI49" s="32" t="s">
        <v>91</v>
      </c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11.25">
      <c r="A50" s="8" t="s">
        <v>126</v>
      </c>
      <c r="B50" s="33" t="s">
        <v>34</v>
      </c>
      <c r="C50" s="34">
        <v>8</v>
      </c>
      <c r="D50" s="35">
        <v>2</v>
      </c>
      <c r="E50" s="51"/>
      <c r="F50" s="52"/>
      <c r="G50" s="53"/>
      <c r="H50" s="54"/>
      <c r="I50" s="55"/>
      <c r="J50" s="52"/>
      <c r="K50" s="52"/>
      <c r="L50" s="53"/>
      <c r="M50" s="54"/>
      <c r="N50" s="55"/>
      <c r="O50" s="52"/>
      <c r="P50" s="52"/>
      <c r="Q50" s="53"/>
      <c r="R50" s="54"/>
      <c r="S50" s="55"/>
      <c r="T50" s="36"/>
      <c r="U50" s="36"/>
      <c r="V50" s="36"/>
      <c r="W50" s="38"/>
      <c r="X50" s="39"/>
      <c r="Y50" s="52">
        <v>0</v>
      </c>
      <c r="Z50" s="52">
        <v>0</v>
      </c>
      <c r="AA50" s="52">
        <v>8</v>
      </c>
      <c r="AB50" s="54" t="s">
        <v>16</v>
      </c>
      <c r="AC50" s="55">
        <v>2</v>
      </c>
      <c r="AD50" s="36"/>
      <c r="AE50" s="36"/>
      <c r="AF50" s="36"/>
      <c r="AG50" s="38"/>
      <c r="AH50" s="39"/>
      <c r="AI50" s="32" t="s">
        <v>91</v>
      </c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1.25">
      <c r="A51" s="8" t="s">
        <v>127</v>
      </c>
      <c r="B51" s="33" t="s">
        <v>35</v>
      </c>
      <c r="C51" s="34">
        <v>16</v>
      </c>
      <c r="D51" s="35">
        <v>4</v>
      </c>
      <c r="E51" s="51"/>
      <c r="F51" s="52"/>
      <c r="G51" s="53"/>
      <c r="H51" s="54"/>
      <c r="I51" s="55"/>
      <c r="J51" s="52"/>
      <c r="K51" s="52"/>
      <c r="L51" s="53"/>
      <c r="M51" s="54"/>
      <c r="N51" s="55"/>
      <c r="O51" s="52"/>
      <c r="P51" s="52"/>
      <c r="Q51" s="53"/>
      <c r="R51" s="54"/>
      <c r="S51" s="55"/>
      <c r="T51" s="36"/>
      <c r="U51" s="36"/>
      <c r="V51" s="36"/>
      <c r="W51" s="38"/>
      <c r="X51" s="39"/>
      <c r="Y51" s="52">
        <v>0</v>
      </c>
      <c r="Z51" s="52">
        <v>0</v>
      </c>
      <c r="AA51" s="52">
        <v>16</v>
      </c>
      <c r="AB51" s="54" t="s">
        <v>16</v>
      </c>
      <c r="AC51" s="55">
        <v>4</v>
      </c>
      <c r="AD51" s="36"/>
      <c r="AE51" s="36"/>
      <c r="AF51" s="36"/>
      <c r="AG51" s="38"/>
      <c r="AH51" s="39"/>
      <c r="AI51" s="32" t="s">
        <v>92</v>
      </c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1.25">
      <c r="A52" s="8" t="s">
        <v>128</v>
      </c>
      <c r="B52" s="33" t="s">
        <v>36</v>
      </c>
      <c r="C52" s="34">
        <v>16</v>
      </c>
      <c r="D52" s="35">
        <v>6</v>
      </c>
      <c r="E52" s="51"/>
      <c r="F52" s="52"/>
      <c r="G52" s="53"/>
      <c r="H52" s="54"/>
      <c r="I52" s="55"/>
      <c r="J52" s="52"/>
      <c r="K52" s="52"/>
      <c r="L52" s="53"/>
      <c r="M52" s="54"/>
      <c r="N52" s="55"/>
      <c r="O52" s="52"/>
      <c r="P52" s="52"/>
      <c r="Q52" s="53"/>
      <c r="R52" s="54"/>
      <c r="S52" s="55"/>
      <c r="T52" s="36"/>
      <c r="U52" s="36"/>
      <c r="V52" s="36"/>
      <c r="W52" s="38"/>
      <c r="X52" s="39"/>
      <c r="Y52" s="52"/>
      <c r="Z52" s="52"/>
      <c r="AA52" s="52"/>
      <c r="AB52" s="54"/>
      <c r="AC52" s="55"/>
      <c r="AD52" s="36">
        <v>0</v>
      </c>
      <c r="AE52" s="36">
        <v>0</v>
      </c>
      <c r="AF52" s="36">
        <v>16</v>
      </c>
      <c r="AG52" s="38" t="s">
        <v>39</v>
      </c>
      <c r="AH52" s="39">
        <v>6</v>
      </c>
      <c r="AI52" s="32" t="s">
        <v>92</v>
      </c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1.25">
      <c r="A53" s="7"/>
      <c r="B53" s="40" t="s">
        <v>15</v>
      </c>
      <c r="C53" s="41">
        <f aca="true" t="shared" si="1" ref="C53:AH53">SUM(C49:C52)</f>
        <v>48</v>
      </c>
      <c r="D53" s="42">
        <f t="shared" si="1"/>
        <v>14</v>
      </c>
      <c r="E53" s="43">
        <f t="shared" si="1"/>
        <v>0</v>
      </c>
      <c r="F53" s="44">
        <f t="shared" si="1"/>
        <v>0</v>
      </c>
      <c r="G53" s="45">
        <f t="shared" si="1"/>
        <v>0</v>
      </c>
      <c r="H53" s="46"/>
      <c r="I53" s="47">
        <f t="shared" si="1"/>
        <v>0</v>
      </c>
      <c r="J53" s="44">
        <f t="shared" si="1"/>
        <v>0</v>
      </c>
      <c r="K53" s="44">
        <f t="shared" si="1"/>
        <v>0</v>
      </c>
      <c r="L53" s="45">
        <f t="shared" si="1"/>
        <v>0</v>
      </c>
      <c r="M53" s="46"/>
      <c r="N53" s="47">
        <f t="shared" si="1"/>
        <v>0</v>
      </c>
      <c r="O53" s="44">
        <f t="shared" si="1"/>
        <v>0</v>
      </c>
      <c r="P53" s="44">
        <f t="shared" si="1"/>
        <v>0</v>
      </c>
      <c r="Q53" s="45">
        <f t="shared" si="1"/>
        <v>0</v>
      </c>
      <c r="R53" s="46"/>
      <c r="S53" s="47">
        <f t="shared" si="1"/>
        <v>0</v>
      </c>
      <c r="T53" s="44">
        <f t="shared" si="1"/>
        <v>0</v>
      </c>
      <c r="U53" s="44">
        <f t="shared" si="1"/>
        <v>0</v>
      </c>
      <c r="V53" s="44">
        <f t="shared" si="1"/>
        <v>8</v>
      </c>
      <c r="W53" s="46"/>
      <c r="X53" s="47">
        <f t="shared" si="1"/>
        <v>2</v>
      </c>
      <c r="Y53" s="44">
        <f t="shared" si="1"/>
        <v>0</v>
      </c>
      <c r="Z53" s="44">
        <f t="shared" si="1"/>
        <v>0</v>
      </c>
      <c r="AA53" s="44">
        <f t="shared" si="1"/>
        <v>24</v>
      </c>
      <c r="AB53" s="46"/>
      <c r="AC53" s="47">
        <f t="shared" si="1"/>
        <v>6</v>
      </c>
      <c r="AD53" s="44">
        <f t="shared" si="1"/>
        <v>0</v>
      </c>
      <c r="AE53" s="44">
        <f t="shared" si="1"/>
        <v>0</v>
      </c>
      <c r="AF53" s="44">
        <f t="shared" si="1"/>
        <v>16</v>
      </c>
      <c r="AG53" s="46"/>
      <c r="AH53" s="47">
        <f t="shared" si="1"/>
        <v>6</v>
      </c>
      <c r="AI53" s="32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ht="11.25">
      <c r="A54" s="7"/>
      <c r="B54" s="24" t="s">
        <v>52</v>
      </c>
      <c r="C54" s="25"/>
      <c r="D54" s="26"/>
      <c r="E54" s="27"/>
      <c r="F54" s="28"/>
      <c r="G54" s="29"/>
      <c r="H54" s="30"/>
      <c r="I54" s="31"/>
      <c r="J54" s="28"/>
      <c r="K54" s="28"/>
      <c r="L54" s="29"/>
      <c r="M54" s="30"/>
      <c r="N54" s="31"/>
      <c r="O54" s="28"/>
      <c r="P54" s="28"/>
      <c r="Q54" s="29"/>
      <c r="R54" s="30"/>
      <c r="S54" s="31"/>
      <c r="T54" s="28"/>
      <c r="U54" s="28"/>
      <c r="V54" s="28"/>
      <c r="W54" s="30"/>
      <c r="X54" s="31"/>
      <c r="Y54" s="28"/>
      <c r="Z54" s="28"/>
      <c r="AA54" s="28"/>
      <c r="AB54" s="30"/>
      <c r="AC54" s="31"/>
      <c r="AD54" s="28"/>
      <c r="AE54" s="28"/>
      <c r="AF54" s="28"/>
      <c r="AG54" s="30"/>
      <c r="AH54" s="31"/>
      <c r="AI54" s="22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ht="11.25">
      <c r="A55" s="8" t="s">
        <v>129</v>
      </c>
      <c r="B55" s="33" t="s">
        <v>69</v>
      </c>
      <c r="C55" s="34">
        <v>8</v>
      </c>
      <c r="D55" s="35">
        <v>4</v>
      </c>
      <c r="E55" s="8">
        <v>4</v>
      </c>
      <c r="F55" s="36">
        <v>0</v>
      </c>
      <c r="G55" s="37">
        <v>4</v>
      </c>
      <c r="H55" s="38" t="s">
        <v>39</v>
      </c>
      <c r="I55" s="39">
        <v>4</v>
      </c>
      <c r="J55" s="36"/>
      <c r="K55" s="36"/>
      <c r="L55" s="37"/>
      <c r="M55" s="38"/>
      <c r="N55" s="39"/>
      <c r="O55" s="36"/>
      <c r="P55" s="36"/>
      <c r="Q55" s="37"/>
      <c r="R55" s="38"/>
      <c r="S55" s="39"/>
      <c r="T55" s="36"/>
      <c r="U55" s="36"/>
      <c r="V55" s="36"/>
      <c r="W55" s="38"/>
      <c r="X55" s="39"/>
      <c r="Y55" s="36"/>
      <c r="Z55" s="36"/>
      <c r="AA55" s="36"/>
      <c r="AB55" s="38"/>
      <c r="AC55" s="39"/>
      <c r="AD55" s="36"/>
      <c r="AE55" s="36"/>
      <c r="AF55" s="36"/>
      <c r="AG55" s="38"/>
      <c r="AH55" s="39"/>
      <c r="AI55" s="32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ht="11.25">
      <c r="A56" s="23" t="s">
        <v>130</v>
      </c>
      <c r="B56" s="33" t="s">
        <v>68</v>
      </c>
      <c r="C56" s="34">
        <v>8</v>
      </c>
      <c r="D56" s="35">
        <v>4</v>
      </c>
      <c r="E56" s="8"/>
      <c r="F56" s="36"/>
      <c r="G56" s="37"/>
      <c r="H56" s="38"/>
      <c r="I56" s="39"/>
      <c r="J56" s="36">
        <v>4</v>
      </c>
      <c r="K56" s="36">
        <v>0</v>
      </c>
      <c r="L56" s="37">
        <v>4</v>
      </c>
      <c r="M56" s="38" t="s">
        <v>39</v>
      </c>
      <c r="N56" s="39">
        <v>4</v>
      </c>
      <c r="O56" s="36"/>
      <c r="P56" s="36"/>
      <c r="Q56" s="37"/>
      <c r="R56" s="38"/>
      <c r="S56" s="39"/>
      <c r="T56" s="36"/>
      <c r="U56" s="36"/>
      <c r="V56" s="36"/>
      <c r="W56" s="38"/>
      <c r="X56" s="39"/>
      <c r="Y56" s="36"/>
      <c r="Z56" s="36"/>
      <c r="AA56" s="36"/>
      <c r="AB56" s="38"/>
      <c r="AC56" s="39"/>
      <c r="AD56" s="36"/>
      <c r="AE56" s="36"/>
      <c r="AF56" s="36"/>
      <c r="AG56" s="38"/>
      <c r="AH56" s="39"/>
      <c r="AI56" s="32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ht="11.25">
      <c r="A57" s="8" t="s">
        <v>131</v>
      </c>
      <c r="B57" s="33" t="s">
        <v>70</v>
      </c>
      <c r="C57" s="34">
        <v>8</v>
      </c>
      <c r="D57" s="35">
        <v>3</v>
      </c>
      <c r="E57" s="8"/>
      <c r="F57" s="36"/>
      <c r="G57" s="37"/>
      <c r="H57" s="38"/>
      <c r="I57" s="39"/>
      <c r="J57" s="36"/>
      <c r="K57" s="36"/>
      <c r="L57" s="37"/>
      <c r="M57" s="38"/>
      <c r="N57" s="39"/>
      <c r="O57" s="36">
        <v>4</v>
      </c>
      <c r="P57" s="36">
        <v>0</v>
      </c>
      <c r="Q57" s="37">
        <v>4</v>
      </c>
      <c r="R57" s="38" t="s">
        <v>16</v>
      </c>
      <c r="S57" s="39">
        <v>3</v>
      </c>
      <c r="T57" s="36"/>
      <c r="U57" s="36"/>
      <c r="V57" s="36"/>
      <c r="W57" s="38"/>
      <c r="X57" s="39"/>
      <c r="Y57" s="36"/>
      <c r="Z57" s="36"/>
      <c r="AA57" s="36"/>
      <c r="AB57" s="38"/>
      <c r="AC57" s="39"/>
      <c r="AD57" s="36"/>
      <c r="AE57" s="36"/>
      <c r="AF57" s="36"/>
      <c r="AG57" s="38"/>
      <c r="AH57" s="39"/>
      <c r="AI57" s="32"/>
      <c r="AJ57" s="16"/>
      <c r="AK57" s="16"/>
      <c r="AL57" s="16"/>
      <c r="AM57" s="16"/>
      <c r="AN57" s="16"/>
      <c r="AO57" s="16"/>
      <c r="AP57" s="16"/>
      <c r="AQ57" s="16"/>
      <c r="AR57" s="16"/>
    </row>
    <row r="58" spans="1:44" ht="11.25">
      <c r="A58" s="8" t="s">
        <v>132</v>
      </c>
      <c r="B58" s="33" t="s">
        <v>71</v>
      </c>
      <c r="C58" s="34">
        <v>8</v>
      </c>
      <c r="D58" s="35">
        <v>3</v>
      </c>
      <c r="E58" s="8"/>
      <c r="F58" s="36"/>
      <c r="G58" s="37"/>
      <c r="H58" s="38"/>
      <c r="I58" s="39"/>
      <c r="J58" s="36"/>
      <c r="K58" s="36"/>
      <c r="L58" s="37"/>
      <c r="M58" s="38"/>
      <c r="N58" s="39"/>
      <c r="O58" s="36"/>
      <c r="P58" s="36"/>
      <c r="Q58" s="37"/>
      <c r="R58" s="38"/>
      <c r="S58" s="39"/>
      <c r="T58" s="36">
        <v>4</v>
      </c>
      <c r="U58" s="36">
        <v>4</v>
      </c>
      <c r="V58" s="36">
        <v>0</v>
      </c>
      <c r="W58" s="38" t="s">
        <v>39</v>
      </c>
      <c r="X58" s="39">
        <v>3</v>
      </c>
      <c r="Y58" s="36"/>
      <c r="Z58" s="36"/>
      <c r="AA58" s="36"/>
      <c r="AB58" s="38"/>
      <c r="AC58" s="39"/>
      <c r="AD58" s="36"/>
      <c r="AE58" s="36"/>
      <c r="AF58" s="36"/>
      <c r="AG58" s="38"/>
      <c r="AH58" s="39"/>
      <c r="AI58" s="32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1:44" ht="11.25">
      <c r="A59" s="8" t="s">
        <v>133</v>
      </c>
      <c r="B59" s="33" t="s">
        <v>72</v>
      </c>
      <c r="C59" s="34">
        <v>8</v>
      </c>
      <c r="D59" s="35">
        <v>3</v>
      </c>
      <c r="E59" s="8"/>
      <c r="F59" s="36"/>
      <c r="G59" s="37"/>
      <c r="H59" s="38"/>
      <c r="I59" s="39"/>
      <c r="J59" s="36"/>
      <c r="K59" s="36"/>
      <c r="L59" s="37"/>
      <c r="M59" s="38"/>
      <c r="N59" s="39"/>
      <c r="O59" s="36"/>
      <c r="P59" s="36"/>
      <c r="Q59" s="37"/>
      <c r="R59" s="38"/>
      <c r="S59" s="48"/>
      <c r="T59" s="36"/>
      <c r="U59" s="36"/>
      <c r="V59" s="36"/>
      <c r="W59" s="38"/>
      <c r="X59" s="39"/>
      <c r="Y59" s="49">
        <v>4</v>
      </c>
      <c r="Z59" s="49">
        <v>0</v>
      </c>
      <c r="AA59" s="49">
        <v>4</v>
      </c>
      <c r="AB59" s="50" t="s">
        <v>39</v>
      </c>
      <c r="AC59" s="48">
        <v>3</v>
      </c>
      <c r="AD59" s="36"/>
      <c r="AE59" s="36"/>
      <c r="AF59" s="36"/>
      <c r="AG59" s="38"/>
      <c r="AH59" s="39"/>
      <c r="AI59" s="32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ht="11.25">
      <c r="A60" s="8" t="s">
        <v>134</v>
      </c>
      <c r="B60" s="33" t="s">
        <v>73</v>
      </c>
      <c r="C60" s="34">
        <v>8</v>
      </c>
      <c r="D60" s="35">
        <v>3</v>
      </c>
      <c r="E60" s="8"/>
      <c r="F60" s="36"/>
      <c r="G60" s="37"/>
      <c r="H60" s="38"/>
      <c r="I60" s="39"/>
      <c r="J60" s="36"/>
      <c r="K60" s="36"/>
      <c r="L60" s="37"/>
      <c r="M60" s="38"/>
      <c r="N60" s="39"/>
      <c r="O60" s="36"/>
      <c r="P60" s="36"/>
      <c r="Q60" s="37"/>
      <c r="R60" s="38"/>
      <c r="S60" s="48"/>
      <c r="T60" s="36"/>
      <c r="U60" s="36"/>
      <c r="V60" s="36"/>
      <c r="W60" s="38"/>
      <c r="X60" s="39"/>
      <c r="Y60" s="49"/>
      <c r="Z60" s="49"/>
      <c r="AA60" s="49"/>
      <c r="AB60" s="50"/>
      <c r="AC60" s="48"/>
      <c r="AD60" s="36">
        <v>4</v>
      </c>
      <c r="AE60" s="36">
        <v>0</v>
      </c>
      <c r="AF60" s="36">
        <v>4</v>
      </c>
      <c r="AG60" s="38" t="s">
        <v>16</v>
      </c>
      <c r="AH60" s="39">
        <v>3</v>
      </c>
      <c r="AI60" s="32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ht="11.25">
      <c r="A61" s="7"/>
      <c r="B61" s="40" t="s">
        <v>15</v>
      </c>
      <c r="C61" s="41">
        <f>SUM(C55:C60)</f>
        <v>48</v>
      </c>
      <c r="D61" s="42">
        <f>SUM(D55:D60)</f>
        <v>20</v>
      </c>
      <c r="E61" s="43">
        <f>SUM(E55:E60)</f>
        <v>4</v>
      </c>
      <c r="F61" s="44">
        <f>SUM(F55:F60)</f>
        <v>0</v>
      </c>
      <c r="G61" s="45">
        <f>SUM(G55:G60)</f>
        <v>4</v>
      </c>
      <c r="H61" s="46"/>
      <c r="I61" s="47">
        <f>SUM(I55:I60)</f>
        <v>4</v>
      </c>
      <c r="J61" s="44">
        <f>SUM(J55:J60)</f>
        <v>4</v>
      </c>
      <c r="K61" s="44">
        <f>SUM(K55:K60)</f>
        <v>0</v>
      </c>
      <c r="L61" s="45">
        <f>SUM(L55:L60)</f>
        <v>4</v>
      </c>
      <c r="M61" s="46"/>
      <c r="N61" s="47">
        <f>SUM(N55:N60)</f>
        <v>4</v>
      </c>
      <c r="O61" s="44">
        <f>SUM(O55:O60)</f>
        <v>4</v>
      </c>
      <c r="P61" s="44">
        <f>SUM(P55:P60)</f>
        <v>0</v>
      </c>
      <c r="Q61" s="45">
        <f>SUM(Q55:Q60)</f>
        <v>4</v>
      </c>
      <c r="R61" s="46"/>
      <c r="S61" s="47">
        <f>SUM(S55:S60)</f>
        <v>3</v>
      </c>
      <c r="T61" s="44">
        <f>SUM(T55:T60)</f>
        <v>4</v>
      </c>
      <c r="U61" s="44">
        <f>SUM(U55:U60)</f>
        <v>4</v>
      </c>
      <c r="V61" s="44">
        <f>SUM(V55:V60)</f>
        <v>0</v>
      </c>
      <c r="W61" s="46"/>
      <c r="X61" s="47">
        <f>SUM(X55:X60)</f>
        <v>3</v>
      </c>
      <c r="Y61" s="44">
        <f>SUM(Y55:Y60)</f>
        <v>4</v>
      </c>
      <c r="Z61" s="44">
        <f>SUM(Z55:Z60)</f>
        <v>0</v>
      </c>
      <c r="AA61" s="44">
        <f>SUM(AA55:AA60)</f>
        <v>4</v>
      </c>
      <c r="AB61" s="46"/>
      <c r="AC61" s="47">
        <f>SUM(AC55:AC60)</f>
        <v>3</v>
      </c>
      <c r="AD61" s="44">
        <f>SUM(AD55:AD60)</f>
        <v>4</v>
      </c>
      <c r="AE61" s="44">
        <f>SUM(AE55:AE60)</f>
        <v>0</v>
      </c>
      <c r="AF61" s="44">
        <f>SUM(AF55:AF60)</f>
        <v>4</v>
      </c>
      <c r="AG61" s="46"/>
      <c r="AH61" s="47">
        <f>SUM(AH55:AH60)</f>
        <v>3</v>
      </c>
      <c r="AI61" s="32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1:44" ht="11.25">
      <c r="A62" s="7"/>
      <c r="B62" s="21" t="s">
        <v>67</v>
      </c>
      <c r="C62" s="25"/>
      <c r="D62" s="26"/>
      <c r="E62" s="27"/>
      <c r="F62" s="28"/>
      <c r="G62" s="29"/>
      <c r="H62" s="30"/>
      <c r="I62" s="31"/>
      <c r="J62" s="28"/>
      <c r="K62" s="28"/>
      <c r="L62" s="29"/>
      <c r="M62" s="30"/>
      <c r="N62" s="31"/>
      <c r="O62" s="28"/>
      <c r="P62" s="28"/>
      <c r="Q62" s="29"/>
      <c r="R62" s="30"/>
      <c r="S62" s="31"/>
      <c r="T62" s="28"/>
      <c r="U62" s="28"/>
      <c r="V62" s="28"/>
      <c r="W62" s="30"/>
      <c r="X62" s="31"/>
      <c r="Y62" s="28"/>
      <c r="Z62" s="28"/>
      <c r="AA62" s="28"/>
      <c r="AB62" s="30"/>
      <c r="AC62" s="31"/>
      <c r="AD62" s="28"/>
      <c r="AE62" s="28"/>
      <c r="AF62" s="28"/>
      <c r="AG62" s="30"/>
      <c r="AH62" s="31"/>
      <c r="AI62" s="22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4" ht="11.25">
      <c r="A63" s="8" t="s">
        <v>135</v>
      </c>
      <c r="B63" s="33" t="s">
        <v>74</v>
      </c>
      <c r="C63" s="34">
        <v>8</v>
      </c>
      <c r="D63" s="35">
        <v>4</v>
      </c>
      <c r="E63" s="8">
        <v>4</v>
      </c>
      <c r="F63" s="36">
        <v>4</v>
      </c>
      <c r="G63" s="37">
        <v>0</v>
      </c>
      <c r="H63" s="38" t="s">
        <v>16</v>
      </c>
      <c r="I63" s="39">
        <v>4</v>
      </c>
      <c r="J63" s="36"/>
      <c r="K63" s="36"/>
      <c r="L63" s="37"/>
      <c r="M63" s="38"/>
      <c r="N63" s="39"/>
      <c r="O63" s="36"/>
      <c r="P63" s="36"/>
      <c r="Q63" s="37"/>
      <c r="R63" s="38"/>
      <c r="S63" s="39"/>
      <c r="T63" s="36"/>
      <c r="U63" s="36"/>
      <c r="V63" s="36"/>
      <c r="W63" s="38"/>
      <c r="X63" s="39"/>
      <c r="Y63" s="36"/>
      <c r="Z63" s="36"/>
      <c r="AA63" s="36"/>
      <c r="AB63" s="38"/>
      <c r="AC63" s="39"/>
      <c r="AD63" s="36"/>
      <c r="AE63" s="36"/>
      <c r="AF63" s="36"/>
      <c r="AG63" s="38"/>
      <c r="AH63" s="39"/>
      <c r="AI63" s="32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ht="11.25">
      <c r="A64" s="23" t="s">
        <v>136</v>
      </c>
      <c r="B64" s="33" t="s">
        <v>75</v>
      </c>
      <c r="C64" s="34">
        <v>8</v>
      </c>
      <c r="D64" s="35">
        <v>2</v>
      </c>
      <c r="E64" s="8"/>
      <c r="F64" s="36"/>
      <c r="G64" s="37"/>
      <c r="H64" s="38"/>
      <c r="I64" s="39"/>
      <c r="J64" s="36">
        <v>4</v>
      </c>
      <c r="K64" s="36">
        <v>4</v>
      </c>
      <c r="L64" s="37">
        <v>0</v>
      </c>
      <c r="M64" s="38" t="s">
        <v>16</v>
      </c>
      <c r="N64" s="39">
        <v>2</v>
      </c>
      <c r="O64" s="36"/>
      <c r="P64" s="36"/>
      <c r="Q64" s="37"/>
      <c r="R64" s="38"/>
      <c r="S64" s="39"/>
      <c r="T64" s="36"/>
      <c r="U64" s="36"/>
      <c r="V64" s="36"/>
      <c r="W64" s="38"/>
      <c r="X64" s="39"/>
      <c r="Y64" s="36"/>
      <c r="Z64" s="36"/>
      <c r="AA64" s="36"/>
      <c r="AB64" s="38"/>
      <c r="AC64" s="39"/>
      <c r="AD64" s="36"/>
      <c r="AE64" s="36"/>
      <c r="AF64" s="36"/>
      <c r="AG64" s="38"/>
      <c r="AH64" s="39"/>
      <c r="AI64" s="32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4" ht="11.25">
      <c r="A65" s="8" t="s">
        <v>137</v>
      </c>
      <c r="B65" s="33" t="s">
        <v>76</v>
      </c>
      <c r="C65" s="34">
        <v>8</v>
      </c>
      <c r="D65" s="35">
        <v>3</v>
      </c>
      <c r="E65" s="8"/>
      <c r="F65" s="36"/>
      <c r="G65" s="37"/>
      <c r="H65" s="38"/>
      <c r="I65" s="39"/>
      <c r="J65" s="36"/>
      <c r="K65" s="36"/>
      <c r="L65" s="37"/>
      <c r="M65" s="38"/>
      <c r="N65" s="39"/>
      <c r="O65" s="36">
        <v>4</v>
      </c>
      <c r="P65" s="36">
        <v>0</v>
      </c>
      <c r="Q65" s="37">
        <v>4</v>
      </c>
      <c r="R65" s="38" t="s">
        <v>16</v>
      </c>
      <c r="S65" s="39">
        <v>3</v>
      </c>
      <c r="T65" s="36"/>
      <c r="U65" s="36"/>
      <c r="V65" s="36"/>
      <c r="W65" s="38"/>
      <c r="X65" s="39"/>
      <c r="Y65" s="36"/>
      <c r="Z65" s="36"/>
      <c r="AA65" s="36"/>
      <c r="AB65" s="38"/>
      <c r="AC65" s="39"/>
      <c r="AD65" s="36"/>
      <c r="AE65" s="36"/>
      <c r="AF65" s="36"/>
      <c r="AG65" s="38"/>
      <c r="AH65" s="39"/>
      <c r="AI65" s="32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1:44" ht="11.25">
      <c r="A66" s="8" t="s">
        <v>138</v>
      </c>
      <c r="B66" s="33" t="s">
        <v>77</v>
      </c>
      <c r="C66" s="34">
        <v>8</v>
      </c>
      <c r="D66" s="35">
        <v>4</v>
      </c>
      <c r="E66" s="8"/>
      <c r="F66" s="36"/>
      <c r="G66" s="37"/>
      <c r="H66" s="38"/>
      <c r="I66" s="39"/>
      <c r="J66" s="36"/>
      <c r="K66" s="36"/>
      <c r="L66" s="37"/>
      <c r="M66" s="38"/>
      <c r="N66" s="39"/>
      <c r="O66" s="36"/>
      <c r="P66" s="36"/>
      <c r="Q66" s="37"/>
      <c r="R66" s="38"/>
      <c r="S66" s="39"/>
      <c r="T66" s="36">
        <v>4</v>
      </c>
      <c r="U66" s="36">
        <v>0</v>
      </c>
      <c r="V66" s="36">
        <v>4</v>
      </c>
      <c r="W66" s="38" t="s">
        <v>39</v>
      </c>
      <c r="X66" s="39">
        <v>4</v>
      </c>
      <c r="Y66" s="36"/>
      <c r="Z66" s="36"/>
      <c r="AA66" s="36"/>
      <c r="AB66" s="38"/>
      <c r="AC66" s="39"/>
      <c r="AD66" s="36"/>
      <c r="AE66" s="36"/>
      <c r="AF66" s="36"/>
      <c r="AG66" s="38"/>
      <c r="AH66" s="39"/>
      <c r="AI66" s="32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1:44" ht="11.25">
      <c r="A67" s="8" t="s">
        <v>139</v>
      </c>
      <c r="B67" s="33" t="s">
        <v>78</v>
      </c>
      <c r="C67" s="34">
        <v>8</v>
      </c>
      <c r="D67" s="35">
        <v>2</v>
      </c>
      <c r="E67" s="8"/>
      <c r="F67" s="36"/>
      <c r="G67" s="37"/>
      <c r="H67" s="38"/>
      <c r="I67" s="39"/>
      <c r="J67" s="36"/>
      <c r="K67" s="36"/>
      <c r="L67" s="37"/>
      <c r="M67" s="38"/>
      <c r="N67" s="39"/>
      <c r="O67" s="36"/>
      <c r="P67" s="36"/>
      <c r="Q67" s="37"/>
      <c r="R67" s="38"/>
      <c r="S67" s="48"/>
      <c r="T67" s="36"/>
      <c r="U67" s="36"/>
      <c r="V67" s="36"/>
      <c r="W67" s="38"/>
      <c r="X67" s="39"/>
      <c r="Y67" s="49">
        <v>4</v>
      </c>
      <c r="Z67" s="49">
        <v>4</v>
      </c>
      <c r="AA67" s="49">
        <v>0</v>
      </c>
      <c r="AB67" s="50" t="s">
        <v>39</v>
      </c>
      <c r="AC67" s="48">
        <v>2</v>
      </c>
      <c r="AD67" s="36"/>
      <c r="AE67" s="36"/>
      <c r="AF67" s="36"/>
      <c r="AG67" s="38"/>
      <c r="AH67" s="39"/>
      <c r="AI67" s="32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1:44" ht="11.25">
      <c r="A68" s="8" t="s">
        <v>140</v>
      </c>
      <c r="B68" s="33" t="s">
        <v>79</v>
      </c>
      <c r="C68" s="34">
        <v>8</v>
      </c>
      <c r="D68" s="35">
        <v>2</v>
      </c>
      <c r="E68" s="8"/>
      <c r="F68" s="36"/>
      <c r="G68" s="37"/>
      <c r="H68" s="38"/>
      <c r="I68" s="39"/>
      <c r="J68" s="36"/>
      <c r="K68" s="36"/>
      <c r="L68" s="37"/>
      <c r="M68" s="38"/>
      <c r="N68" s="39"/>
      <c r="O68" s="36"/>
      <c r="P68" s="36"/>
      <c r="Q68" s="37"/>
      <c r="R68" s="38"/>
      <c r="S68" s="48"/>
      <c r="T68" s="36"/>
      <c r="U68" s="36"/>
      <c r="V68" s="36"/>
      <c r="W68" s="38"/>
      <c r="X68" s="39"/>
      <c r="Y68" s="49"/>
      <c r="Z68" s="49"/>
      <c r="AA68" s="49"/>
      <c r="AB68" s="50"/>
      <c r="AC68" s="48"/>
      <c r="AD68" s="36">
        <v>4</v>
      </c>
      <c r="AE68" s="36">
        <v>4</v>
      </c>
      <c r="AF68" s="36">
        <v>0</v>
      </c>
      <c r="AG68" s="38" t="s">
        <v>16</v>
      </c>
      <c r="AH68" s="39">
        <v>2</v>
      </c>
      <c r="AI68" s="32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ht="11.25">
      <c r="A69" s="7"/>
      <c r="B69" s="40" t="s">
        <v>15</v>
      </c>
      <c r="C69" s="41">
        <f>SUM(C63:C68)</f>
        <v>48</v>
      </c>
      <c r="D69" s="42">
        <f>SUM(D63:D68)</f>
        <v>17</v>
      </c>
      <c r="E69" s="43">
        <f>SUM(E63:E68)</f>
        <v>4</v>
      </c>
      <c r="F69" s="44">
        <f>SUM(F63:F68)</f>
        <v>4</v>
      </c>
      <c r="G69" s="45">
        <f>SUM(G63:G68)</f>
        <v>0</v>
      </c>
      <c r="H69" s="46"/>
      <c r="I69" s="47">
        <f>SUM(I63:I68)</f>
        <v>4</v>
      </c>
      <c r="J69" s="44">
        <f>SUM(J63:J68)</f>
        <v>4</v>
      </c>
      <c r="K69" s="44">
        <f>SUM(K63:K68)</f>
        <v>4</v>
      </c>
      <c r="L69" s="45">
        <f>SUM(L63:L68)</f>
        <v>0</v>
      </c>
      <c r="M69" s="46"/>
      <c r="N69" s="47">
        <f>SUM(N63:N68)</f>
        <v>2</v>
      </c>
      <c r="O69" s="44">
        <f>SUM(O63:O68)</f>
        <v>4</v>
      </c>
      <c r="P69" s="44">
        <f>SUM(P63:P68)</f>
        <v>0</v>
      </c>
      <c r="Q69" s="45">
        <f>SUM(Q63:Q68)</f>
        <v>4</v>
      </c>
      <c r="R69" s="46"/>
      <c r="S69" s="47">
        <f>SUM(S63:S68)</f>
        <v>3</v>
      </c>
      <c r="T69" s="44">
        <f>SUM(T63:T68)</f>
        <v>4</v>
      </c>
      <c r="U69" s="44">
        <f>SUM(U63:U68)</f>
        <v>0</v>
      </c>
      <c r="V69" s="44">
        <f>SUM(V63:V68)</f>
        <v>4</v>
      </c>
      <c r="W69" s="46"/>
      <c r="X69" s="47">
        <f>SUM(X63:X68)</f>
        <v>4</v>
      </c>
      <c r="Y69" s="44">
        <f>SUM(Y63:Y68)</f>
        <v>4</v>
      </c>
      <c r="Z69" s="44">
        <f>SUM(Z63:Z68)</f>
        <v>4</v>
      </c>
      <c r="AA69" s="44">
        <f>SUM(AA63:AA68)</f>
        <v>0</v>
      </c>
      <c r="AB69" s="46"/>
      <c r="AC69" s="47">
        <f>SUM(AC63:AC68)</f>
        <v>2</v>
      </c>
      <c r="AD69" s="44">
        <f>SUM(AD63:AD68)</f>
        <v>4</v>
      </c>
      <c r="AE69" s="44">
        <f>SUM(AE63:AE68)</f>
        <v>4</v>
      </c>
      <c r="AF69" s="44">
        <f>SUM(AF63:AF68)</f>
        <v>0</v>
      </c>
      <c r="AG69" s="46"/>
      <c r="AH69" s="47">
        <f>SUM(AH63:AH68)</f>
        <v>2</v>
      </c>
      <c r="AI69" s="32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1:44" ht="11.25">
      <c r="A70" s="7"/>
      <c r="B70" s="24" t="s">
        <v>66</v>
      </c>
      <c r="C70" s="25"/>
      <c r="D70" s="26"/>
      <c r="E70" s="27"/>
      <c r="F70" s="28"/>
      <c r="G70" s="29"/>
      <c r="H70" s="30"/>
      <c r="I70" s="31"/>
      <c r="J70" s="28"/>
      <c r="K70" s="28"/>
      <c r="L70" s="29"/>
      <c r="M70" s="30"/>
      <c r="N70" s="31"/>
      <c r="O70" s="28"/>
      <c r="P70" s="28"/>
      <c r="Q70" s="29"/>
      <c r="R70" s="30"/>
      <c r="S70" s="31"/>
      <c r="T70" s="28"/>
      <c r="U70" s="28"/>
      <c r="V70" s="28"/>
      <c r="W70" s="30"/>
      <c r="X70" s="31"/>
      <c r="Y70" s="28"/>
      <c r="Z70" s="28"/>
      <c r="AA70" s="28"/>
      <c r="AB70" s="30"/>
      <c r="AC70" s="31"/>
      <c r="AD70" s="28"/>
      <c r="AE70" s="28"/>
      <c r="AF70" s="28"/>
      <c r="AG70" s="30"/>
      <c r="AH70" s="31"/>
      <c r="AI70" s="32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3" s="16" customFormat="1" ht="11.25">
      <c r="A71" s="8" t="s">
        <v>141</v>
      </c>
      <c r="B71" s="33" t="s">
        <v>37</v>
      </c>
      <c r="C71" s="34">
        <v>4</v>
      </c>
      <c r="D71" s="35">
        <v>5</v>
      </c>
      <c r="E71" s="51"/>
      <c r="F71" s="52"/>
      <c r="G71" s="53"/>
      <c r="H71" s="54"/>
      <c r="I71" s="55"/>
      <c r="J71" s="52"/>
      <c r="K71" s="52"/>
      <c r="L71" s="53"/>
      <c r="M71" s="54"/>
      <c r="N71" s="55"/>
      <c r="O71" s="52"/>
      <c r="P71" s="52"/>
      <c r="Q71" s="53"/>
      <c r="R71" s="54"/>
      <c r="S71" s="55"/>
      <c r="T71" s="36"/>
      <c r="U71" s="36"/>
      <c r="V71" s="36"/>
      <c r="W71" s="38"/>
      <c r="X71" s="39"/>
      <c r="Y71" s="52">
        <v>0</v>
      </c>
      <c r="Z71" s="52">
        <v>4</v>
      </c>
      <c r="AA71" s="52">
        <v>0</v>
      </c>
      <c r="AB71" s="54" t="s">
        <v>16</v>
      </c>
      <c r="AC71" s="55">
        <v>5</v>
      </c>
      <c r="AD71" s="36"/>
      <c r="AE71" s="36"/>
      <c r="AF71" s="36"/>
      <c r="AG71" s="38"/>
      <c r="AH71" s="39"/>
      <c r="AI71" s="32"/>
      <c r="AJ71" s="56"/>
      <c r="AK71" s="56"/>
      <c r="AL71" s="56"/>
      <c r="AM71" s="56"/>
      <c r="AN71" s="56"/>
      <c r="AO71" s="56"/>
      <c r="AP71" s="56"/>
      <c r="AQ71" s="56"/>
    </row>
    <row r="72" spans="1:43" s="16" customFormat="1" ht="11.25">
      <c r="A72" s="8" t="s">
        <v>142</v>
      </c>
      <c r="B72" s="33" t="s">
        <v>38</v>
      </c>
      <c r="C72" s="34">
        <v>4</v>
      </c>
      <c r="D72" s="35">
        <v>10</v>
      </c>
      <c r="E72" s="51"/>
      <c r="F72" s="52"/>
      <c r="G72" s="53"/>
      <c r="H72" s="54"/>
      <c r="I72" s="55"/>
      <c r="J72" s="52"/>
      <c r="K72" s="52"/>
      <c r="L72" s="53"/>
      <c r="M72" s="54"/>
      <c r="N72" s="55"/>
      <c r="O72" s="52"/>
      <c r="P72" s="52"/>
      <c r="Q72" s="53"/>
      <c r="R72" s="54"/>
      <c r="S72" s="55"/>
      <c r="T72" s="36"/>
      <c r="U72" s="36"/>
      <c r="V72" s="36"/>
      <c r="W72" s="38"/>
      <c r="X72" s="39"/>
      <c r="Y72" s="52"/>
      <c r="Z72" s="52"/>
      <c r="AA72" s="52"/>
      <c r="AB72" s="54"/>
      <c r="AC72" s="55"/>
      <c r="AD72" s="36">
        <v>0</v>
      </c>
      <c r="AE72" s="36">
        <v>4</v>
      </c>
      <c r="AF72" s="36">
        <v>0</v>
      </c>
      <c r="AG72" s="38" t="s">
        <v>16</v>
      </c>
      <c r="AH72" s="39">
        <v>10</v>
      </c>
      <c r="AI72" s="32"/>
      <c r="AJ72" s="56"/>
      <c r="AK72" s="56"/>
      <c r="AL72" s="56"/>
      <c r="AM72" s="56"/>
      <c r="AN72" s="56"/>
      <c r="AO72" s="56"/>
      <c r="AP72" s="56"/>
      <c r="AQ72" s="56"/>
    </row>
    <row r="73" spans="1:43" s="16" customFormat="1" ht="12" thickBot="1">
      <c r="A73" s="7"/>
      <c r="B73" s="40" t="s">
        <v>15</v>
      </c>
      <c r="C73" s="41">
        <f>SUM(C71:C72)</f>
        <v>8</v>
      </c>
      <c r="D73" s="42">
        <f>SUM(D71:D72)</f>
        <v>15</v>
      </c>
      <c r="E73" s="43">
        <f>SUM(E71:E71)</f>
        <v>0</v>
      </c>
      <c r="F73" s="44">
        <f>SUM(F71:F71)</f>
        <v>0</v>
      </c>
      <c r="G73" s="45">
        <f>SUM(G71:G71)</f>
        <v>0</v>
      </c>
      <c r="H73" s="46"/>
      <c r="I73" s="47">
        <f>SUM(I71:I71)</f>
        <v>0</v>
      </c>
      <c r="J73" s="44">
        <f>SUM(J71:J71)</f>
        <v>0</v>
      </c>
      <c r="K73" s="44">
        <f>SUM(K71:K72)</f>
        <v>0</v>
      </c>
      <c r="L73" s="45">
        <f>SUM(L71:L72)</f>
        <v>0</v>
      </c>
      <c r="M73" s="46"/>
      <c r="N73" s="47">
        <f>SUM(N71:N72)</f>
        <v>0</v>
      </c>
      <c r="O73" s="44">
        <f>SUM(O71:O72)</f>
        <v>0</v>
      </c>
      <c r="P73" s="44">
        <f>SUM(P71:P72)</f>
        <v>0</v>
      </c>
      <c r="Q73" s="45">
        <f>SUM(Q71:Q72)</f>
        <v>0</v>
      </c>
      <c r="R73" s="46"/>
      <c r="S73" s="47">
        <f>SUM(S71:S72)</f>
        <v>0</v>
      </c>
      <c r="T73" s="44">
        <f>SUM(T71:T72)</f>
        <v>0</v>
      </c>
      <c r="U73" s="44">
        <f>SUM(U71:U72)</f>
        <v>0</v>
      </c>
      <c r="V73" s="44">
        <f>SUM(V71:V72)</f>
        <v>0</v>
      </c>
      <c r="W73" s="46"/>
      <c r="X73" s="47">
        <f>SUM(X71:X72)</f>
        <v>0</v>
      </c>
      <c r="Y73" s="44">
        <f>SUM(Y71:Y72)</f>
        <v>0</v>
      </c>
      <c r="Z73" s="44">
        <f>SUM(Z71:Z72)</f>
        <v>4</v>
      </c>
      <c r="AA73" s="44">
        <f>SUM(AA71:AA72)</f>
        <v>0</v>
      </c>
      <c r="AB73" s="46"/>
      <c r="AC73" s="47">
        <f>SUM(AC71:AC72)</f>
        <v>5</v>
      </c>
      <c r="AD73" s="44">
        <f>SUM(AD71:AD72)</f>
        <v>0</v>
      </c>
      <c r="AE73" s="44">
        <f>SUM(AE71:AE72)</f>
        <v>4</v>
      </c>
      <c r="AF73" s="44">
        <f>SUM(AF71:AF72)</f>
        <v>0</v>
      </c>
      <c r="AG73" s="46"/>
      <c r="AH73" s="47">
        <f>SUM(AH71:AH72)</f>
        <v>10</v>
      </c>
      <c r="AI73" s="32"/>
      <c r="AJ73" s="57"/>
      <c r="AK73" s="57"/>
      <c r="AL73" s="57"/>
      <c r="AM73" s="57"/>
      <c r="AN73" s="57"/>
      <c r="AO73" s="57"/>
      <c r="AP73" s="57"/>
      <c r="AQ73" s="57"/>
    </row>
    <row r="74" spans="1:44" ht="12.75" thickBot="1" thickTop="1">
      <c r="A74" s="7"/>
      <c r="B74" s="58" t="s">
        <v>26</v>
      </c>
      <c r="C74" s="59">
        <f>SUM(C11,C15,C24,C29,C41,C47,C53,C73,C61,C69)</f>
        <v>560</v>
      </c>
      <c r="D74" s="60">
        <f>SUM(D11,D15,D24,D29,D41,D47,D53,D73,D61,D69)</f>
        <v>180</v>
      </c>
      <c r="E74" s="61">
        <f>SUM(E11,E15,E24,E29,E41,E47,E53,E73,E61,E69)</f>
        <v>56</v>
      </c>
      <c r="F74" s="62">
        <f>SUM(F11,F15,F24,F29,F41,F47,F53,F73,F61,F69)</f>
        <v>24</v>
      </c>
      <c r="G74" s="63">
        <f>SUM(G11,G15,G24,G29,G41,G47,G53,G73,G61,G69)</f>
        <v>20</v>
      </c>
      <c r="H74" s="64"/>
      <c r="I74" s="65">
        <f>SUM(I11,I15,I24,I29,I41,I47,I53,I73,I61,I69)</f>
        <v>32</v>
      </c>
      <c r="J74" s="62">
        <f>SUM(J11,J15,J24,J29,J41,J47,J53,J73,J61,J69)</f>
        <v>52</v>
      </c>
      <c r="K74" s="62">
        <f>SUM(K11,K15,K24,K29,K41,K47,K53,K73,K61,K69)</f>
        <v>20</v>
      </c>
      <c r="L74" s="63">
        <f>SUM(L11,L15,L24,L29,L41,L47,L53,L73,L61,L69)</f>
        <v>24</v>
      </c>
      <c r="M74" s="64"/>
      <c r="N74" s="65">
        <f>SUM(N11,N15,N24,N29,N41,N47,N53,N73,N61,N69)</f>
        <v>28</v>
      </c>
      <c r="O74" s="62">
        <f>SUM(O11,O15,O24,O29,O41,O47,O53,O73,O61,O69)</f>
        <v>56</v>
      </c>
      <c r="P74" s="62">
        <f>SUM(P11,P15,P24,P29,P41,P47,P53,P73,P61,P69)</f>
        <v>20</v>
      </c>
      <c r="Q74" s="63">
        <f>SUM(Q11,Q15,Q24,Q29,Q41,Q47,Q53,Q73,Q61,Q69)</f>
        <v>20</v>
      </c>
      <c r="R74" s="64"/>
      <c r="S74" s="65">
        <f>SUM(S11,S15,S24,S29,S41,S47,S53,S73,S61,S69)</f>
        <v>27</v>
      </c>
      <c r="T74" s="62">
        <f>SUM(T11,T15,T24,T29,T41,T47,T53,T73,T61,T69)</f>
        <v>48</v>
      </c>
      <c r="U74" s="62">
        <f>SUM(U11,U15,U24,U29,U41,U47,U53,U73,U61,U69)</f>
        <v>16</v>
      </c>
      <c r="V74" s="62">
        <f>SUM(V11,V15,V24,V29,V41,V47,V53,V73,V61,V69)</f>
        <v>32</v>
      </c>
      <c r="W74" s="64"/>
      <c r="X74" s="65">
        <f>SUM(X11,X15,X24,X29,X41,X47,X53,X73,X61,X69)</f>
        <v>31</v>
      </c>
      <c r="Y74" s="62">
        <f>SUM(Y11,Y15,Y24,Y29,Y41,Y47,Y53,Y73,Y61,Y69)</f>
        <v>40</v>
      </c>
      <c r="Z74" s="62">
        <f>SUM(Z11,Z15,Z24,Z29,Z41,Z47,Z53,Z73,Z61,Z69)</f>
        <v>16</v>
      </c>
      <c r="AA74" s="62">
        <f>SUM(AA11,AA15,AA24,AA29,AA41,AA47,AA53,AA73,AA61,AA69)</f>
        <v>32</v>
      </c>
      <c r="AB74" s="64"/>
      <c r="AC74" s="65">
        <f>SUM(AC11,AC15,AC24,AC29,AC41,AC47,AC53,AC73,AC61,AC69)</f>
        <v>27</v>
      </c>
      <c r="AD74" s="62">
        <f>SUM(AD11,AD15,AD24,AD29,AD41,AD47,AD53,AD73,AD61,AD69)</f>
        <v>40</v>
      </c>
      <c r="AE74" s="62">
        <f>SUM(AE11,AE15,AE24,AE29,AE41,AE47,AE53,AE73,AE61,AE69)</f>
        <v>16</v>
      </c>
      <c r="AF74" s="62">
        <f>SUM(AF11,AF15,AF24,AF29,AF41,AF47,AF53,AF73,AF61,AF69)</f>
        <v>28</v>
      </c>
      <c r="AG74" s="64"/>
      <c r="AH74" s="65">
        <f>SUM(AH11,AH15,AH24,AH29,AH41,AH47,AH53,AH73,AH61,AH69)</f>
        <v>35</v>
      </c>
      <c r="AI74" s="32"/>
      <c r="AJ74" s="16"/>
      <c r="AK74" s="16"/>
      <c r="AL74" s="16"/>
      <c r="AM74" s="16"/>
      <c r="AN74" s="16"/>
      <c r="AO74" s="16"/>
      <c r="AP74" s="16"/>
      <c r="AQ74" s="16"/>
      <c r="AR74" s="16"/>
    </row>
    <row r="75" spans="1:44" ht="11.25">
      <c r="A75" s="8"/>
      <c r="B75" s="66" t="s">
        <v>17</v>
      </c>
      <c r="C75" s="111">
        <f>SUM(E75:AH75)</f>
        <v>1</v>
      </c>
      <c r="D75" s="112"/>
      <c r="E75" s="23"/>
      <c r="F75" s="67"/>
      <c r="G75" s="68"/>
      <c r="H75" s="69">
        <f>COUNTIF(H$4:H$68,"s")</f>
        <v>0</v>
      </c>
      <c r="I75" s="70"/>
      <c r="J75" s="67"/>
      <c r="K75" s="67"/>
      <c r="L75" s="68"/>
      <c r="M75" s="69">
        <f>COUNTIF(M$4:M$68,"s")</f>
        <v>0</v>
      </c>
      <c r="N75" s="70"/>
      <c r="O75" s="67"/>
      <c r="P75" s="67"/>
      <c r="Q75" s="68"/>
      <c r="R75" s="69">
        <f>COUNTIF(R$4:R$68,"s")</f>
        <v>0</v>
      </c>
      <c r="S75" s="70"/>
      <c r="T75" s="67"/>
      <c r="U75" s="67"/>
      <c r="V75" s="67"/>
      <c r="W75" s="69">
        <f>COUNTIF(W$4:W$68,"s")</f>
        <v>1</v>
      </c>
      <c r="X75" s="70"/>
      <c r="Y75" s="67"/>
      <c r="Z75" s="67"/>
      <c r="AA75" s="67"/>
      <c r="AB75" s="69">
        <f>COUNTIF(AB$4:AB$68,"s")</f>
        <v>0</v>
      </c>
      <c r="AC75" s="70"/>
      <c r="AD75" s="67"/>
      <c r="AE75" s="67"/>
      <c r="AF75" s="67"/>
      <c r="AG75" s="69">
        <f>COUNTIF(AG$4:AG$68,"s")</f>
        <v>0</v>
      </c>
      <c r="AH75" s="70"/>
      <c r="AI75" s="32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1:44" ht="11.25">
      <c r="A76" s="8"/>
      <c r="B76" s="33" t="s">
        <v>40</v>
      </c>
      <c r="C76" s="118">
        <f>SUM(E76:AH76)</f>
        <v>28</v>
      </c>
      <c r="D76" s="119"/>
      <c r="E76" s="8"/>
      <c r="F76" s="36"/>
      <c r="G76" s="37"/>
      <c r="H76" s="69">
        <f>COUNTIF(H$4:H$72,"v")</f>
        <v>4</v>
      </c>
      <c r="I76" s="39"/>
      <c r="J76" s="36"/>
      <c r="K76" s="36"/>
      <c r="L76" s="37"/>
      <c r="M76" s="69">
        <f>COUNTIF(M$4:M$72,"v")</f>
        <v>5</v>
      </c>
      <c r="N76" s="39"/>
      <c r="O76" s="36"/>
      <c r="P76" s="36"/>
      <c r="Q76" s="37"/>
      <c r="R76" s="69">
        <f>COUNTIF(R$4:R$72,"v")</f>
        <v>5</v>
      </c>
      <c r="S76" s="39"/>
      <c r="T76" s="36"/>
      <c r="U76" s="36"/>
      <c r="V76" s="36"/>
      <c r="W76" s="69">
        <f>COUNTIF(W$4:W$72,"v")</f>
        <v>4</v>
      </c>
      <c r="X76" s="39"/>
      <c r="Y76" s="36"/>
      <c r="Z76" s="36"/>
      <c r="AA76" s="36"/>
      <c r="AB76" s="69">
        <f>COUNTIF(AB$4:AB$72,"v")</f>
        <v>5</v>
      </c>
      <c r="AC76" s="39"/>
      <c r="AD76" s="36"/>
      <c r="AE76" s="36"/>
      <c r="AF76" s="36"/>
      <c r="AG76" s="69">
        <f>COUNTIF(AG$4:AG$72,"v")</f>
        <v>5</v>
      </c>
      <c r="AH76" s="39"/>
      <c r="AI76" s="32"/>
      <c r="AJ76" s="16"/>
      <c r="AK76" s="16"/>
      <c r="AL76" s="16"/>
      <c r="AM76" s="16"/>
      <c r="AN76" s="16"/>
      <c r="AO76" s="16"/>
      <c r="AP76" s="16"/>
      <c r="AQ76" s="16"/>
      <c r="AR76" s="16"/>
    </row>
    <row r="77" spans="1:44" ht="12" thickBot="1">
      <c r="A77" s="71"/>
      <c r="B77" s="72" t="s">
        <v>18</v>
      </c>
      <c r="C77" s="109">
        <f>SUM(E77:AH77)</f>
        <v>21</v>
      </c>
      <c r="D77" s="110"/>
      <c r="E77" s="71"/>
      <c r="F77" s="73"/>
      <c r="G77" s="74"/>
      <c r="H77" s="75">
        <f>COUNTIF(H$4:H$72,"f")</f>
        <v>4</v>
      </c>
      <c r="I77" s="76"/>
      <c r="J77" s="73"/>
      <c r="K77" s="73"/>
      <c r="L77" s="74"/>
      <c r="M77" s="75">
        <f>COUNTIF(M$4:M$72,"f")</f>
        <v>2</v>
      </c>
      <c r="N77" s="76"/>
      <c r="O77" s="73"/>
      <c r="P77" s="73"/>
      <c r="Q77" s="74"/>
      <c r="R77" s="75">
        <f>COUNTIF(R$4:R$72,"f")</f>
        <v>3</v>
      </c>
      <c r="S77" s="76"/>
      <c r="T77" s="73"/>
      <c r="U77" s="73"/>
      <c r="V77" s="73"/>
      <c r="W77" s="75">
        <f>COUNTIF(W$4:W$72,"f")</f>
        <v>5</v>
      </c>
      <c r="X77" s="76"/>
      <c r="Y77" s="73"/>
      <c r="Z77" s="73"/>
      <c r="AA77" s="73"/>
      <c r="AB77" s="75">
        <f>COUNTIF(AB$4:AB$72,"f")</f>
        <v>4</v>
      </c>
      <c r="AC77" s="76"/>
      <c r="AD77" s="73"/>
      <c r="AE77" s="73"/>
      <c r="AF77" s="73"/>
      <c r="AG77" s="75">
        <f>COUNTIF(AG$4:AG$72,"f")</f>
        <v>3</v>
      </c>
      <c r="AH77" s="76"/>
      <c r="AI77" s="77"/>
      <c r="AJ77" s="78"/>
      <c r="AK77" s="78"/>
      <c r="AL77" s="78"/>
      <c r="AM77" s="78"/>
      <c r="AN77" s="78"/>
      <c r="AO77" s="78"/>
      <c r="AP77" s="78"/>
      <c r="AQ77" s="78"/>
      <c r="AR77" s="16"/>
    </row>
    <row r="78" spans="1:35" ht="12" customHeight="1">
      <c r="A78" s="1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11.25">
      <c r="A79" s="79" t="s">
        <v>41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11.25">
      <c r="A80" s="16" t="s">
        <v>86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</sheetData>
  <mergeCells count="7">
    <mergeCell ref="E1:AH1"/>
    <mergeCell ref="C76:D76"/>
    <mergeCell ref="C77:D77"/>
    <mergeCell ref="C75:D75"/>
    <mergeCell ref="B1:B2"/>
    <mergeCell ref="A1:A2"/>
    <mergeCell ref="D1:D2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  <headerFooter alignWithMargins="0">
    <oddHeader>&amp;LBMF-BGK        &amp;"Arial CE,Félkövér\Mintatanterv&amp;CMűszaki szakoktató szak
&amp;RLevelező tagozat   - &amp;P -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1" sqref="A1:A2"/>
    </sheetView>
  </sheetViews>
  <sheetFormatPr defaultColWidth="9.00390625" defaultRowHeight="12.75"/>
  <cols>
    <col min="1" max="1" width="15.75390625" style="0" customWidth="1"/>
    <col min="2" max="2" width="25.75390625" style="0" customWidth="1"/>
    <col min="3" max="5" width="15.75390625" style="0" customWidth="1"/>
  </cols>
  <sheetData>
    <row r="1" spans="1:5" ht="12.75">
      <c r="A1" s="103" t="s">
        <v>0</v>
      </c>
      <c r="B1" s="105" t="s">
        <v>4</v>
      </c>
      <c r="C1" s="83"/>
      <c r="D1" s="107" t="s">
        <v>3</v>
      </c>
      <c r="E1" s="82"/>
    </row>
    <row r="2" spans="1:5" ht="13.5" thickBot="1">
      <c r="A2" s="104"/>
      <c r="B2" s="106"/>
      <c r="C2" s="9"/>
      <c r="D2" s="108"/>
      <c r="E2" s="84"/>
    </row>
    <row r="3" spans="1:5" ht="12.75">
      <c r="A3" s="17"/>
      <c r="B3" s="18"/>
      <c r="C3" s="83"/>
      <c r="D3" s="85"/>
      <c r="E3" s="86"/>
    </row>
    <row r="4" spans="1:5" ht="12.75">
      <c r="A4" s="23"/>
      <c r="B4" s="24" t="s">
        <v>43</v>
      </c>
      <c r="C4" s="87"/>
      <c r="D4" s="88"/>
      <c r="E4" s="22"/>
    </row>
    <row r="5" spans="1:5" ht="12.75">
      <c r="A5" s="8" t="s">
        <v>93</v>
      </c>
      <c r="B5" s="33" t="s">
        <v>44</v>
      </c>
      <c r="C5" s="89"/>
      <c r="D5" s="90"/>
      <c r="E5" s="32"/>
    </row>
    <row r="6" spans="1:5" ht="12.75">
      <c r="A6" s="8" t="s">
        <v>94</v>
      </c>
      <c r="B6" s="33" t="s">
        <v>45</v>
      </c>
      <c r="C6" s="89"/>
      <c r="D6" s="90"/>
      <c r="E6" s="32"/>
    </row>
    <row r="7" spans="1:5" ht="12.75">
      <c r="A7" s="8" t="s">
        <v>95</v>
      </c>
      <c r="B7" s="33" t="s">
        <v>46</v>
      </c>
      <c r="C7" s="89"/>
      <c r="D7" s="90"/>
      <c r="E7" s="32"/>
    </row>
    <row r="8" spans="1:5" ht="12.75">
      <c r="A8" s="8" t="s">
        <v>96</v>
      </c>
      <c r="B8" s="33" t="s">
        <v>47</v>
      </c>
      <c r="C8" s="89"/>
      <c r="D8" s="90"/>
      <c r="E8" s="32"/>
    </row>
    <row r="9" spans="1:5" ht="12.75">
      <c r="A9" s="8" t="s">
        <v>97</v>
      </c>
      <c r="B9" s="33" t="s">
        <v>48</v>
      </c>
      <c r="C9" s="89"/>
      <c r="D9" s="90"/>
      <c r="E9" s="32"/>
    </row>
    <row r="10" spans="1:5" ht="12.75">
      <c r="A10" s="8" t="s">
        <v>98</v>
      </c>
      <c r="B10" s="33" t="s">
        <v>49</v>
      </c>
      <c r="C10" s="89"/>
      <c r="D10" s="90"/>
      <c r="E10" s="32"/>
    </row>
    <row r="11" spans="1:5" ht="12.75">
      <c r="A11" s="8"/>
      <c r="B11" s="40"/>
      <c r="C11" s="89"/>
      <c r="D11" s="90"/>
      <c r="E11" s="32"/>
    </row>
    <row r="12" spans="1:5" ht="12.75">
      <c r="A12" s="23"/>
      <c r="B12" s="24" t="s">
        <v>50</v>
      </c>
      <c r="C12" s="89"/>
      <c r="D12" s="90"/>
      <c r="E12" s="32"/>
    </row>
    <row r="13" spans="1:5" ht="12.75">
      <c r="A13" s="8" t="s">
        <v>99</v>
      </c>
      <c r="B13" s="33" t="s">
        <v>51</v>
      </c>
      <c r="C13" s="89"/>
      <c r="D13" s="90"/>
      <c r="E13" s="32"/>
    </row>
    <row r="14" spans="1:5" ht="12.75">
      <c r="A14" s="8" t="s">
        <v>100</v>
      </c>
      <c r="B14" s="33" t="s">
        <v>52</v>
      </c>
      <c r="C14" s="89"/>
      <c r="D14" s="90"/>
      <c r="E14" s="32"/>
    </row>
    <row r="15" spans="1:5" ht="12.75">
      <c r="A15" s="80"/>
      <c r="B15" s="40"/>
      <c r="C15" s="89"/>
      <c r="D15" s="90"/>
      <c r="E15" s="32"/>
    </row>
    <row r="16" spans="1:5" ht="12.75">
      <c r="A16" s="81"/>
      <c r="B16" s="24" t="s">
        <v>53</v>
      </c>
      <c r="C16" s="89"/>
      <c r="D16" s="90"/>
      <c r="E16" s="32"/>
    </row>
    <row r="17" spans="1:5" ht="12.75">
      <c r="A17" s="8" t="s">
        <v>101</v>
      </c>
      <c r="B17" s="33" t="s">
        <v>54</v>
      </c>
      <c r="C17" s="89"/>
      <c r="D17" s="90"/>
      <c r="E17" s="32"/>
    </row>
    <row r="18" spans="1:5" ht="12.75">
      <c r="A18" s="23" t="s">
        <v>102</v>
      </c>
      <c r="B18" s="33" t="s">
        <v>55</v>
      </c>
      <c r="C18" s="89"/>
      <c r="D18" s="90"/>
      <c r="E18" s="32"/>
    </row>
    <row r="19" spans="1:5" ht="12.75">
      <c r="A19" s="8" t="s">
        <v>103</v>
      </c>
      <c r="B19" s="33" t="s">
        <v>56</v>
      </c>
      <c r="C19" s="89"/>
      <c r="D19" s="90"/>
      <c r="E19" s="32"/>
    </row>
    <row r="20" spans="1:5" ht="12.75">
      <c r="A20" s="8" t="s">
        <v>104</v>
      </c>
      <c r="B20" s="33" t="s">
        <v>57</v>
      </c>
      <c r="C20" s="89"/>
      <c r="D20" s="90"/>
      <c r="E20" s="32"/>
    </row>
    <row r="21" spans="1:5" ht="12.75">
      <c r="A21" s="8" t="s">
        <v>105</v>
      </c>
      <c r="B21" s="33" t="s">
        <v>58</v>
      </c>
      <c r="C21" s="89"/>
      <c r="D21" s="90"/>
      <c r="E21" s="32"/>
    </row>
    <row r="22" spans="1:5" ht="12.75">
      <c r="A22" s="8" t="s">
        <v>106</v>
      </c>
      <c r="B22" s="33" t="s">
        <v>59</v>
      </c>
      <c r="C22" s="89"/>
      <c r="D22" s="90"/>
      <c r="E22" s="32"/>
    </row>
    <row r="23" spans="1:5" ht="12.75">
      <c r="A23" s="8" t="s">
        <v>107</v>
      </c>
      <c r="B23" s="33" t="s">
        <v>60</v>
      </c>
      <c r="C23" s="89"/>
      <c r="D23" s="90"/>
      <c r="E23" s="32"/>
    </row>
    <row r="24" spans="1:5" ht="12.75">
      <c r="A24" s="7"/>
      <c r="B24" s="40"/>
      <c r="C24" s="89"/>
      <c r="D24" s="90"/>
      <c r="E24" s="32"/>
    </row>
    <row r="25" spans="1:5" ht="12.75">
      <c r="A25" s="23"/>
      <c r="B25" s="24" t="s">
        <v>61</v>
      </c>
      <c r="C25" s="89"/>
      <c r="D25" s="90"/>
      <c r="E25" s="32"/>
    </row>
    <row r="26" spans="1:5" ht="12.75">
      <c r="A26" s="8" t="s">
        <v>108</v>
      </c>
      <c r="B26" s="33" t="s">
        <v>62</v>
      </c>
      <c r="C26" s="89"/>
      <c r="D26" s="90"/>
      <c r="E26" s="32"/>
    </row>
    <row r="27" spans="1:5" ht="12.75">
      <c r="A27" s="8" t="s">
        <v>109</v>
      </c>
      <c r="B27" s="33" t="s">
        <v>63</v>
      </c>
      <c r="C27" s="89"/>
      <c r="D27" s="90"/>
      <c r="E27" s="32"/>
    </row>
    <row r="28" spans="1:5" ht="12.75">
      <c r="A28" s="8" t="s">
        <v>110</v>
      </c>
      <c r="B28" s="33" t="s">
        <v>64</v>
      </c>
      <c r="C28" s="89"/>
      <c r="D28" s="90"/>
      <c r="E28" s="32"/>
    </row>
    <row r="29" spans="1:5" ht="12.75">
      <c r="A29" s="7"/>
      <c r="B29" s="40"/>
      <c r="C29" s="89"/>
      <c r="D29" s="90"/>
      <c r="E29" s="32"/>
    </row>
    <row r="30" spans="1:5" ht="12.75">
      <c r="A30" s="7"/>
      <c r="B30" s="21" t="s">
        <v>19</v>
      </c>
      <c r="C30" s="87"/>
      <c r="D30" s="90"/>
      <c r="E30" s="32"/>
    </row>
    <row r="31" spans="1:5" ht="12.75">
      <c r="A31" s="8" t="s">
        <v>111</v>
      </c>
      <c r="B31" s="33" t="s">
        <v>27</v>
      </c>
      <c r="C31" s="89"/>
      <c r="D31" s="90"/>
      <c r="E31" s="32"/>
    </row>
    <row r="32" spans="1:5" ht="12.75">
      <c r="A32" s="23" t="s">
        <v>112</v>
      </c>
      <c r="B32" s="33" t="s">
        <v>28</v>
      </c>
      <c r="C32" s="7" t="s">
        <v>111</v>
      </c>
      <c r="D32" s="90"/>
      <c r="E32" s="32"/>
    </row>
    <row r="33" spans="1:5" ht="12.75">
      <c r="A33" s="8" t="s">
        <v>113</v>
      </c>
      <c r="B33" s="33" t="s">
        <v>21</v>
      </c>
      <c r="C33" s="89"/>
      <c r="D33" s="90"/>
      <c r="E33" s="32"/>
    </row>
    <row r="34" spans="1:5" ht="12.75">
      <c r="A34" s="8" t="s">
        <v>114</v>
      </c>
      <c r="B34" s="33" t="s">
        <v>29</v>
      </c>
      <c r="C34" s="89"/>
      <c r="D34" s="90"/>
      <c r="E34" s="32"/>
    </row>
    <row r="35" spans="1:5" ht="12.75">
      <c r="A35" s="8" t="s">
        <v>115</v>
      </c>
      <c r="B35" s="33" t="s">
        <v>30</v>
      </c>
      <c r="C35" s="7" t="s">
        <v>114</v>
      </c>
      <c r="D35" s="90"/>
      <c r="E35" s="32"/>
    </row>
    <row r="36" spans="1:5" ht="12.75">
      <c r="A36" s="8" t="s">
        <v>116</v>
      </c>
      <c r="B36" s="33" t="s">
        <v>31</v>
      </c>
      <c r="C36" s="89"/>
      <c r="D36" s="90"/>
      <c r="E36" s="32"/>
    </row>
    <row r="37" spans="1:5" ht="12.75">
      <c r="A37" s="8" t="s">
        <v>117</v>
      </c>
      <c r="B37" s="33" t="s">
        <v>32</v>
      </c>
      <c r="C37" s="7" t="s">
        <v>116</v>
      </c>
      <c r="D37" s="90"/>
      <c r="E37" s="32"/>
    </row>
    <row r="38" spans="1:5" ht="12.75">
      <c r="A38" s="8" t="s">
        <v>118</v>
      </c>
      <c r="B38" s="33" t="s">
        <v>42</v>
      </c>
      <c r="C38" s="89" t="s">
        <v>112</v>
      </c>
      <c r="D38" s="90" t="s">
        <v>115</v>
      </c>
      <c r="E38" s="32" t="s">
        <v>117</v>
      </c>
    </row>
    <row r="39" spans="1:5" ht="12.75">
      <c r="A39" s="8" t="s">
        <v>119</v>
      </c>
      <c r="B39" s="33" t="s">
        <v>65</v>
      </c>
      <c r="C39" s="89"/>
      <c r="D39" s="90"/>
      <c r="E39" s="32"/>
    </row>
    <row r="40" spans="1:5" ht="12.75">
      <c r="A40" s="8" t="s">
        <v>120</v>
      </c>
      <c r="B40" s="33" t="s">
        <v>24</v>
      </c>
      <c r="C40" s="89"/>
      <c r="D40" s="90"/>
      <c r="E40" s="32"/>
    </row>
    <row r="41" spans="1:5" ht="12.75">
      <c r="A41" s="7"/>
      <c r="B41" s="40"/>
      <c r="C41" s="89"/>
      <c r="D41" s="90"/>
      <c r="E41" s="32"/>
    </row>
    <row r="42" spans="1:5" ht="12.75">
      <c r="A42" s="7"/>
      <c r="B42" s="21" t="s">
        <v>22</v>
      </c>
      <c r="C42" s="87"/>
      <c r="D42" s="90"/>
      <c r="E42" s="32"/>
    </row>
    <row r="43" spans="1:5" ht="12.75">
      <c r="A43" s="8" t="s">
        <v>121</v>
      </c>
      <c r="B43" s="33" t="s">
        <v>23</v>
      </c>
      <c r="C43" s="89"/>
      <c r="D43" s="90"/>
      <c r="E43" s="32"/>
    </row>
    <row r="44" spans="1:5" ht="12.75">
      <c r="A44" s="8" t="s">
        <v>122</v>
      </c>
      <c r="B44" s="33" t="s">
        <v>82</v>
      </c>
      <c r="C44" s="89"/>
      <c r="D44" s="90"/>
      <c r="E44" s="32"/>
    </row>
    <row r="45" spans="1:5" ht="12.75">
      <c r="A45" s="23" t="s">
        <v>123</v>
      </c>
      <c r="B45" s="33" t="s">
        <v>83</v>
      </c>
      <c r="C45" s="89"/>
      <c r="D45" s="90"/>
      <c r="E45" s="32"/>
    </row>
    <row r="46" spans="1:5" ht="12.75">
      <c r="A46" s="8" t="s">
        <v>124</v>
      </c>
      <c r="B46" s="33" t="s">
        <v>84</v>
      </c>
      <c r="C46" s="89"/>
      <c r="D46" s="90"/>
      <c r="E46" s="32"/>
    </row>
    <row r="47" spans="1:5" ht="12.75">
      <c r="A47" s="7"/>
      <c r="B47" s="40"/>
      <c r="C47" s="89"/>
      <c r="D47" s="90"/>
      <c r="E47" s="32"/>
    </row>
    <row r="48" spans="1:5" ht="12.75">
      <c r="A48" s="7"/>
      <c r="B48" s="24" t="s">
        <v>25</v>
      </c>
      <c r="C48" s="89"/>
      <c r="D48" s="90"/>
      <c r="E48" s="32"/>
    </row>
    <row r="49" spans="1:5" ht="12.75">
      <c r="A49" s="8" t="s">
        <v>125</v>
      </c>
      <c r="B49" s="33" t="s">
        <v>33</v>
      </c>
      <c r="C49" s="7" t="s">
        <v>112</v>
      </c>
      <c r="D49" s="90"/>
      <c r="E49" s="32"/>
    </row>
    <row r="50" spans="1:5" ht="12.75">
      <c r="A50" s="8" t="s">
        <v>126</v>
      </c>
      <c r="B50" s="33" t="s">
        <v>34</v>
      </c>
      <c r="C50" s="91" t="s">
        <v>112</v>
      </c>
      <c r="D50" s="90"/>
      <c r="E50" s="32"/>
    </row>
    <row r="51" spans="1:5" ht="12.75">
      <c r="A51" s="8" t="s">
        <v>127</v>
      </c>
      <c r="B51" s="33" t="s">
        <v>35</v>
      </c>
      <c r="C51" s="7" t="s">
        <v>117</v>
      </c>
      <c r="D51" s="90" t="s">
        <v>121</v>
      </c>
      <c r="E51" s="32"/>
    </row>
    <row r="52" spans="1:5" ht="12.75">
      <c r="A52" s="8" t="s">
        <v>128</v>
      </c>
      <c r="B52" s="33" t="s">
        <v>36</v>
      </c>
      <c r="C52" s="7" t="s">
        <v>117</v>
      </c>
      <c r="D52" s="90" t="s">
        <v>121</v>
      </c>
      <c r="E52" s="32"/>
    </row>
    <row r="53" spans="1:5" ht="12.75">
      <c r="A53" s="7"/>
      <c r="B53" s="40"/>
      <c r="C53" s="89"/>
      <c r="D53" s="90"/>
      <c r="E53" s="32"/>
    </row>
    <row r="54" spans="1:5" ht="12.75">
      <c r="A54" s="7"/>
      <c r="B54" s="24" t="s">
        <v>52</v>
      </c>
      <c r="C54" s="87"/>
      <c r="D54" s="90"/>
      <c r="E54" s="32"/>
    </row>
    <row r="55" spans="1:5" ht="12.75">
      <c r="A55" s="8" t="s">
        <v>129</v>
      </c>
      <c r="B55" s="33" t="s">
        <v>69</v>
      </c>
      <c r="C55" s="89"/>
      <c r="D55" s="90"/>
      <c r="E55" s="32"/>
    </row>
    <row r="56" spans="1:5" ht="12.75">
      <c r="A56" s="23" t="s">
        <v>130</v>
      </c>
      <c r="B56" s="33" t="s">
        <v>68</v>
      </c>
      <c r="C56" s="89"/>
      <c r="D56" s="90"/>
      <c r="E56" s="32"/>
    </row>
    <row r="57" spans="1:5" ht="12.75">
      <c r="A57" s="8" t="s">
        <v>131</v>
      </c>
      <c r="B57" s="33" t="s">
        <v>70</v>
      </c>
      <c r="C57" s="89"/>
      <c r="D57" s="90"/>
      <c r="E57" s="32"/>
    </row>
    <row r="58" spans="1:5" ht="12.75">
      <c r="A58" s="8" t="s">
        <v>132</v>
      </c>
      <c r="B58" s="33" t="s">
        <v>71</v>
      </c>
      <c r="C58" s="89"/>
      <c r="D58" s="90"/>
      <c r="E58" s="32"/>
    </row>
    <row r="59" spans="1:5" ht="12.75">
      <c r="A59" s="8" t="s">
        <v>133</v>
      </c>
      <c r="B59" s="33" t="s">
        <v>72</v>
      </c>
      <c r="C59" s="89"/>
      <c r="D59" s="90"/>
      <c r="E59" s="32"/>
    </row>
    <row r="60" spans="1:5" ht="12.75">
      <c r="A60" s="8" t="s">
        <v>134</v>
      </c>
      <c r="B60" s="33" t="s">
        <v>73</v>
      </c>
      <c r="C60" s="89"/>
      <c r="D60" s="90"/>
      <c r="E60" s="32"/>
    </row>
    <row r="61" spans="1:5" ht="12.75">
      <c r="A61" s="7"/>
      <c r="B61" s="40"/>
      <c r="C61" s="89"/>
      <c r="D61" s="90"/>
      <c r="E61" s="32"/>
    </row>
    <row r="62" spans="1:5" ht="12.75">
      <c r="A62" s="7"/>
      <c r="B62" s="21" t="s">
        <v>67</v>
      </c>
      <c r="C62" s="87"/>
      <c r="D62" s="90"/>
      <c r="E62" s="32"/>
    </row>
    <row r="63" spans="1:5" ht="12.75">
      <c r="A63" s="8" t="s">
        <v>135</v>
      </c>
      <c r="B63" s="33" t="s">
        <v>74</v>
      </c>
      <c r="C63" s="89"/>
      <c r="D63" s="90"/>
      <c r="E63" s="32"/>
    </row>
    <row r="64" spans="1:5" ht="12.75">
      <c r="A64" s="23" t="s">
        <v>136</v>
      </c>
      <c r="B64" s="33" t="s">
        <v>75</v>
      </c>
      <c r="C64" s="89"/>
      <c r="D64" s="90"/>
      <c r="E64" s="32"/>
    </row>
    <row r="65" spans="1:5" ht="12.75">
      <c r="A65" s="8" t="s">
        <v>137</v>
      </c>
      <c r="B65" s="33" t="s">
        <v>76</v>
      </c>
      <c r="C65" s="89"/>
      <c r="D65" s="90"/>
      <c r="E65" s="32"/>
    </row>
    <row r="66" spans="1:5" ht="12.75">
      <c r="A66" s="8" t="s">
        <v>138</v>
      </c>
      <c r="B66" s="33" t="s">
        <v>77</v>
      </c>
      <c r="C66" s="89"/>
      <c r="D66" s="90"/>
      <c r="E66" s="32"/>
    </row>
    <row r="67" spans="1:5" ht="12.75">
      <c r="A67" s="8" t="s">
        <v>139</v>
      </c>
      <c r="B67" s="33" t="s">
        <v>78</v>
      </c>
      <c r="C67" s="89"/>
      <c r="D67" s="90"/>
      <c r="E67" s="32"/>
    </row>
    <row r="68" spans="1:5" ht="12.75">
      <c r="A68" s="8" t="s">
        <v>140</v>
      </c>
      <c r="B68" s="33" t="s">
        <v>79</v>
      </c>
      <c r="C68" s="89"/>
      <c r="D68" s="90"/>
      <c r="E68" s="32"/>
    </row>
    <row r="69" spans="1:5" ht="12.75">
      <c r="A69" s="7"/>
      <c r="B69" s="40"/>
      <c r="C69" s="89"/>
      <c r="D69" s="90"/>
      <c r="E69" s="32"/>
    </row>
    <row r="70" spans="1:5" ht="12.75">
      <c r="A70" s="7"/>
      <c r="B70" s="24" t="s">
        <v>66</v>
      </c>
      <c r="C70" s="89"/>
      <c r="D70" s="90"/>
      <c r="E70" s="32"/>
    </row>
    <row r="71" spans="1:5" ht="12.75">
      <c r="A71" s="8" t="s">
        <v>141</v>
      </c>
      <c r="B71" s="33" t="s">
        <v>37</v>
      </c>
      <c r="C71" s="89"/>
      <c r="D71" s="90"/>
      <c r="E71" s="32"/>
    </row>
    <row r="72" spans="1:5" ht="12.75">
      <c r="A72" s="8" t="s">
        <v>142</v>
      </c>
      <c r="B72" s="33" t="s">
        <v>38</v>
      </c>
      <c r="C72" s="89"/>
      <c r="D72" s="90"/>
      <c r="E72" s="32"/>
    </row>
    <row r="73" spans="1:5" ht="13.5" thickBot="1">
      <c r="A73" s="71"/>
      <c r="B73" s="92"/>
      <c r="C73" s="93"/>
      <c r="D73" s="94"/>
      <c r="E73" s="84"/>
    </row>
    <row r="74" spans="1:5" ht="12.75">
      <c r="A74" s="13"/>
      <c r="B74" s="79"/>
      <c r="C74" s="16"/>
      <c r="D74" s="16"/>
      <c r="E74" s="16"/>
    </row>
    <row r="75" spans="1:5" ht="12.75">
      <c r="A75" s="95" t="s">
        <v>143</v>
      </c>
      <c r="B75" s="9"/>
      <c r="C75" s="16"/>
      <c r="D75" s="9"/>
      <c r="E75" s="9"/>
    </row>
    <row r="76" spans="1:5" ht="12.75">
      <c r="A76" s="95" t="s">
        <v>144</v>
      </c>
      <c r="B76" s="9"/>
      <c r="C76" s="16"/>
      <c r="D76" s="9"/>
      <c r="E76" s="9"/>
    </row>
    <row r="77" spans="1:5" ht="12.75">
      <c r="A77" s="96" t="s">
        <v>86</v>
      </c>
      <c r="B77" s="9"/>
      <c r="C77" s="16"/>
      <c r="D77" s="9"/>
      <c r="E77" s="9"/>
    </row>
  </sheetData>
  <mergeCells count="3">
    <mergeCell ref="A1:A2"/>
    <mergeCell ref="B1:B2"/>
    <mergeCell ref="D1:D2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&amp;L&amp;9BMF-BGK    &amp;"Arial CE,Félkövér\Előtanulmányi rend&amp;CMűszaki szakoktató szak&amp;R&amp;9Levelező tagozat        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Moharos István</cp:lastModifiedBy>
  <cp:lastPrinted>2002-05-07T08:46:05Z</cp:lastPrinted>
  <dcterms:created xsi:type="dcterms:W3CDTF">2001-09-27T10:36:13Z</dcterms:created>
  <dcterms:modified xsi:type="dcterms:W3CDTF">2003-12-05T08:49:38Z</dcterms:modified>
  <cp:category/>
  <cp:version/>
  <cp:contentType/>
  <cp:contentStatus/>
</cp:coreProperties>
</file>