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8460" windowHeight="3720" tabRatio="734" activeTab="0"/>
  </bookViews>
  <sheets>
    <sheet name="Kiegészítő mérnöktanár" sheetId="1" r:id="rId1"/>
    <sheet name="Kiegészítő_előtan" sheetId="2" r:id="rId2"/>
  </sheets>
  <definedNames/>
  <calcPr fullCalcOnLoad="1"/>
</workbook>
</file>

<file path=xl/sharedStrings.xml><?xml version="1.0" encoding="utf-8"?>
<sst xmlns="http://schemas.openxmlformats.org/spreadsheetml/2006/main" count="192" uniqueCount="86">
  <si>
    <t>kód</t>
  </si>
  <si>
    <t>kredit</t>
  </si>
  <si>
    <t>Félévek</t>
  </si>
  <si>
    <t>Előtanulmányok</t>
  </si>
  <si>
    <t>Tantárgyak</t>
  </si>
  <si>
    <t>óra</t>
  </si>
  <si>
    <t>3.</t>
  </si>
  <si>
    <t>4.</t>
  </si>
  <si>
    <t>ea</t>
  </si>
  <si>
    <t>l</t>
  </si>
  <si>
    <t>tgy</t>
  </si>
  <si>
    <t>k</t>
  </si>
  <si>
    <t>kr</t>
  </si>
  <si>
    <t>Összesen:</t>
  </si>
  <si>
    <t>f</t>
  </si>
  <si>
    <t>Szigorlat (s)</t>
  </si>
  <si>
    <t>Félévközi jegy (f)</t>
  </si>
  <si>
    <t>Pszichológia és pedagógia</t>
  </si>
  <si>
    <t>s</t>
  </si>
  <si>
    <t>Kommunikáció</t>
  </si>
  <si>
    <t>Szakmódszertanok</t>
  </si>
  <si>
    <t>Oktatástechnológia</t>
  </si>
  <si>
    <t>Jogi és isk.szerv.ism.</t>
  </si>
  <si>
    <t>Iskolai gyakorlatok</t>
  </si>
  <si>
    <t>Választható tárgyak</t>
  </si>
  <si>
    <t>Mindösszesen:</t>
  </si>
  <si>
    <t>Pszichológia I.</t>
  </si>
  <si>
    <t>Pszichológia II.</t>
  </si>
  <si>
    <t>Neveléstan I.</t>
  </si>
  <si>
    <t>Neveléstan II.</t>
  </si>
  <si>
    <t>Didaktika I.</t>
  </si>
  <si>
    <t>Didaktika II.</t>
  </si>
  <si>
    <t>Módszertan I.</t>
  </si>
  <si>
    <t>Módszertan II.</t>
  </si>
  <si>
    <t>Módszertan III.</t>
  </si>
  <si>
    <t>Tanítási gyakorlat I.</t>
  </si>
  <si>
    <t>Tanítási gyakorlat II.</t>
  </si>
  <si>
    <t>Szakdolgozat I.</t>
  </si>
  <si>
    <t>Szakdolgozat II.</t>
  </si>
  <si>
    <t>v</t>
  </si>
  <si>
    <t>Vizsga (v)</t>
  </si>
  <si>
    <t>Választható I.</t>
  </si>
  <si>
    <t>Választható II.</t>
  </si>
  <si>
    <t>Pszich.-ped. komplex szig.</t>
  </si>
  <si>
    <t>Nevelés- és iparokt. tört.</t>
  </si>
  <si>
    <t>Szakdolgozat</t>
  </si>
  <si>
    <t>1.</t>
  </si>
  <si>
    <t>2.</t>
  </si>
  <si>
    <t>Személyiségfejlesztés I.</t>
  </si>
  <si>
    <t>Személyiségfejlesztés II.</t>
  </si>
  <si>
    <t>Pedagógiai gyakorlat</t>
  </si>
  <si>
    <t>félévi</t>
  </si>
  <si>
    <t>félévi óraszámokkal (ea.tgy. l.); követelményekkel (k.); kreditekkel (kr.)</t>
  </si>
  <si>
    <t>A szakirányok jelölése eltérő tantárgyi tartalom esetén a tantárgykód végén jelenik meg (biztonságtechnikai: B, gépész: G, informatikai: I, könnyűipari: K, menedzser: M, villamos: V)</t>
  </si>
  <si>
    <t>PS1</t>
  </si>
  <si>
    <t>NT1</t>
  </si>
  <si>
    <t>DI1</t>
  </si>
  <si>
    <t>PS2, NT2, DI2</t>
  </si>
  <si>
    <t>PS2</t>
  </si>
  <si>
    <t>DI2, OT</t>
  </si>
  <si>
    <t>BMPPS11NTK</t>
  </si>
  <si>
    <t>BMPPS22NTK</t>
  </si>
  <si>
    <t>BMPSF12NTK</t>
  </si>
  <si>
    <t>BMPSF21NTK</t>
  </si>
  <si>
    <t>BMPKO12NTK</t>
  </si>
  <si>
    <t>BMPNT11NTK</t>
  </si>
  <si>
    <t>BMPNT22NTK</t>
  </si>
  <si>
    <t>BMPDI11NTK</t>
  </si>
  <si>
    <t>BMPDI22NTK</t>
  </si>
  <si>
    <t>BMPPP01NTK</t>
  </si>
  <si>
    <t>BMPNI11NTK</t>
  </si>
  <si>
    <t>BMPJI22NTK</t>
  </si>
  <si>
    <t>BMPOT11NTK</t>
  </si>
  <si>
    <t>BMPMD12NTK</t>
  </si>
  <si>
    <t>BMPMD21NTK</t>
  </si>
  <si>
    <t>BMPMD32NTK</t>
  </si>
  <si>
    <t>BMPPG12NTK</t>
  </si>
  <si>
    <t>BMPTG11NTK</t>
  </si>
  <si>
    <t>BMPTG22NTK</t>
  </si>
  <si>
    <t>BMPVA11NTK</t>
  </si>
  <si>
    <t>BMPVA21NTK</t>
  </si>
  <si>
    <t>BMPSD11NTK</t>
  </si>
  <si>
    <t>BMPSD22NTK</t>
  </si>
  <si>
    <t xml:space="preserve">A szakirányok jelölése eltérő tantárgyi tartalom esetén a tantárgykód végén jelenik meg </t>
  </si>
  <si>
    <t>(biztonságtechnikai: B, gépész: G, informatikai: I, könnyűipari: K, menedzser: M, villamos: V)</t>
  </si>
  <si>
    <t>(rövid kóddal)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</si>
</sst>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hair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right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horizontal="right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4" xfId="0" applyFont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14.625" style="9" customWidth="1"/>
    <col min="2" max="2" width="24.25390625" style="9" customWidth="1"/>
    <col min="3" max="3" width="5.625" style="9" customWidth="1"/>
    <col min="4" max="4" width="4.875" style="9" customWidth="1"/>
    <col min="5" max="24" width="2.75390625" style="9" customWidth="1"/>
    <col min="25" max="25" width="12.75390625" style="9" customWidth="1"/>
    <col min="26" max="26" width="0.12890625" style="9" hidden="1" customWidth="1"/>
    <col min="27" max="27" width="2.125" style="9" hidden="1" customWidth="1"/>
    <col min="28" max="28" width="1.875" style="9" hidden="1" customWidth="1"/>
    <col min="29" max="30" width="2.125" style="9" hidden="1" customWidth="1"/>
    <col min="31" max="31" width="3.625" style="9" hidden="1" customWidth="1"/>
    <col min="32" max="32" width="2.375" style="9" hidden="1" customWidth="1"/>
    <col min="33" max="33" width="1.12109375" style="9" hidden="1" customWidth="1"/>
    <col min="34" max="34" width="3.75390625" style="9" customWidth="1"/>
    <col min="35" max="35" width="7.00390625" style="9" customWidth="1"/>
    <col min="36" max="36" width="16.00390625" style="9" customWidth="1"/>
    <col min="37" max="16384" width="9.125" style="9" customWidth="1"/>
  </cols>
  <sheetData>
    <row r="1" spans="1:34" ht="12.75">
      <c r="A1" s="113" t="s">
        <v>0</v>
      </c>
      <c r="B1" s="111" t="s">
        <v>4</v>
      </c>
      <c r="C1" s="1" t="s">
        <v>51</v>
      </c>
      <c r="D1" s="100" t="s">
        <v>1</v>
      </c>
      <c r="E1" s="99" t="s">
        <v>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8"/>
      <c r="Y1" s="95" t="s">
        <v>3</v>
      </c>
      <c r="Z1" s="11"/>
      <c r="AA1" s="11"/>
      <c r="AB1" s="11"/>
      <c r="AC1" s="11"/>
      <c r="AD1" s="11"/>
      <c r="AE1" s="11"/>
      <c r="AF1" s="11"/>
      <c r="AG1" s="11"/>
      <c r="AH1" s="13"/>
    </row>
    <row r="2" spans="1:34" ht="12" thickBot="1">
      <c r="A2" s="114"/>
      <c r="B2" s="112"/>
      <c r="C2" s="2" t="s">
        <v>5</v>
      </c>
      <c r="D2" s="115"/>
      <c r="E2" s="3"/>
      <c r="F2" s="3"/>
      <c r="G2" s="4" t="s">
        <v>46</v>
      </c>
      <c r="H2" s="3"/>
      <c r="I2" s="5"/>
      <c r="J2" s="3"/>
      <c r="K2" s="3"/>
      <c r="L2" s="4" t="s">
        <v>47</v>
      </c>
      <c r="M2" s="3"/>
      <c r="N2" s="5"/>
      <c r="O2" s="3"/>
      <c r="P2" s="3"/>
      <c r="Q2" s="4" t="s">
        <v>6</v>
      </c>
      <c r="R2" s="3"/>
      <c r="S2" s="5"/>
      <c r="T2" s="6"/>
      <c r="U2" s="3"/>
      <c r="V2" s="3" t="s">
        <v>7</v>
      </c>
      <c r="W2" s="3"/>
      <c r="X2" s="5"/>
      <c r="Y2" s="96" t="s">
        <v>85</v>
      </c>
      <c r="Z2" s="14"/>
      <c r="AA2" s="14"/>
      <c r="AB2" s="14"/>
      <c r="AC2" s="14"/>
      <c r="AD2" s="14"/>
      <c r="AE2" s="14"/>
      <c r="AF2" s="14"/>
      <c r="AG2" s="14"/>
      <c r="AH2" s="14"/>
    </row>
    <row r="3" spans="1:34" ht="11.25">
      <c r="A3" s="15"/>
      <c r="B3" s="16"/>
      <c r="C3" s="17"/>
      <c r="D3" s="12"/>
      <c r="E3" s="11" t="s">
        <v>8</v>
      </c>
      <c r="F3" s="11" t="s">
        <v>10</v>
      </c>
      <c r="G3" s="11" t="s">
        <v>9</v>
      </c>
      <c r="H3" s="11" t="s">
        <v>11</v>
      </c>
      <c r="I3" s="12" t="s">
        <v>12</v>
      </c>
      <c r="J3" s="11" t="s">
        <v>8</v>
      </c>
      <c r="K3" s="11" t="s">
        <v>10</v>
      </c>
      <c r="L3" s="11" t="s">
        <v>9</v>
      </c>
      <c r="M3" s="11" t="s">
        <v>11</v>
      </c>
      <c r="N3" s="12" t="s">
        <v>12</v>
      </c>
      <c r="O3" s="11" t="s">
        <v>8</v>
      </c>
      <c r="P3" s="11" t="s">
        <v>10</v>
      </c>
      <c r="Q3" s="11" t="s">
        <v>9</v>
      </c>
      <c r="R3" s="11" t="s">
        <v>11</v>
      </c>
      <c r="S3" s="12" t="s">
        <v>12</v>
      </c>
      <c r="T3" s="10" t="s">
        <v>8</v>
      </c>
      <c r="U3" s="11" t="s">
        <v>10</v>
      </c>
      <c r="V3" s="11" t="s">
        <v>9</v>
      </c>
      <c r="W3" s="11" t="s">
        <v>11</v>
      </c>
      <c r="X3" s="12" t="s">
        <v>12</v>
      </c>
      <c r="Y3" s="18"/>
      <c r="Z3" s="14"/>
      <c r="AA3" s="14"/>
      <c r="AB3" s="14"/>
      <c r="AC3" s="14"/>
      <c r="AD3" s="14"/>
      <c r="AE3" s="14"/>
      <c r="AF3" s="14"/>
      <c r="AG3" s="14"/>
      <c r="AH3" s="14"/>
    </row>
    <row r="4" spans="1:34" ht="11.25">
      <c r="A4" s="78"/>
      <c r="B4" s="19" t="s">
        <v>17</v>
      </c>
      <c r="C4" s="23"/>
      <c r="D4" s="24"/>
      <c r="E4" s="25"/>
      <c r="F4" s="26"/>
      <c r="G4" s="27"/>
      <c r="H4" s="28"/>
      <c r="I4" s="29"/>
      <c r="J4" s="26"/>
      <c r="K4" s="26"/>
      <c r="L4" s="27"/>
      <c r="M4" s="28"/>
      <c r="N4" s="29"/>
      <c r="O4" s="26"/>
      <c r="P4" s="26"/>
      <c r="Q4" s="27"/>
      <c r="R4" s="28"/>
      <c r="S4" s="29"/>
      <c r="T4" s="26"/>
      <c r="U4" s="26"/>
      <c r="V4" s="26"/>
      <c r="W4" s="28"/>
      <c r="X4" s="29"/>
      <c r="Y4" s="20"/>
      <c r="Z4" s="14"/>
      <c r="AA4" s="14"/>
      <c r="AB4" s="14"/>
      <c r="AC4" s="14"/>
      <c r="AD4" s="14"/>
      <c r="AE4" s="14"/>
      <c r="AF4" s="14"/>
      <c r="AG4" s="14"/>
      <c r="AH4" s="14"/>
    </row>
    <row r="5" spans="1:34" ht="12">
      <c r="A5" s="76" t="s">
        <v>60</v>
      </c>
      <c r="B5" s="31" t="s">
        <v>26</v>
      </c>
      <c r="C5" s="32">
        <f>SUM(E5:G5,J5:L5,O5:Q5,T5:V5)</f>
        <v>8</v>
      </c>
      <c r="D5" s="33">
        <f>SUM(I5,N5,S5,X5)</f>
        <v>3</v>
      </c>
      <c r="E5" s="8">
        <v>8</v>
      </c>
      <c r="F5" s="34">
        <v>0</v>
      </c>
      <c r="G5" s="35">
        <v>0</v>
      </c>
      <c r="H5" s="36" t="s">
        <v>39</v>
      </c>
      <c r="I5" s="37">
        <v>3</v>
      </c>
      <c r="J5" s="34"/>
      <c r="K5" s="34"/>
      <c r="L5" s="35"/>
      <c r="M5" s="36"/>
      <c r="N5" s="37"/>
      <c r="O5" s="34"/>
      <c r="P5" s="34"/>
      <c r="Q5" s="35"/>
      <c r="R5" s="36"/>
      <c r="S5" s="37"/>
      <c r="T5" s="34"/>
      <c r="U5" s="34"/>
      <c r="V5" s="34"/>
      <c r="W5" s="36"/>
      <c r="X5" s="37"/>
      <c r="Y5" s="30"/>
      <c r="Z5" s="14"/>
      <c r="AA5" s="14"/>
      <c r="AB5" s="14"/>
      <c r="AC5" s="14"/>
      <c r="AD5" s="14"/>
      <c r="AE5" s="14"/>
      <c r="AF5" s="14"/>
      <c r="AG5" s="14"/>
      <c r="AH5" s="14"/>
    </row>
    <row r="6" spans="1:34" ht="12">
      <c r="A6" s="76" t="s">
        <v>61</v>
      </c>
      <c r="B6" s="31" t="s">
        <v>27</v>
      </c>
      <c r="C6" s="32">
        <f aca="true" t="shared" si="0" ref="C6:C16">SUM(E6:G6,J6:L6,O6:Q6,T6:V6)</f>
        <v>8</v>
      </c>
      <c r="D6" s="33">
        <f aca="true" t="shared" si="1" ref="D6:D16">SUM(I6,N6,S6,X6)</f>
        <v>3</v>
      </c>
      <c r="E6" s="8"/>
      <c r="F6" s="34"/>
      <c r="G6" s="35"/>
      <c r="H6" s="36"/>
      <c r="I6" s="37"/>
      <c r="J6" s="34">
        <v>8</v>
      </c>
      <c r="K6" s="34">
        <v>0</v>
      </c>
      <c r="L6" s="35">
        <v>0</v>
      </c>
      <c r="M6" s="36" t="s">
        <v>39</v>
      </c>
      <c r="N6" s="37">
        <v>3</v>
      </c>
      <c r="O6" s="34"/>
      <c r="P6" s="34"/>
      <c r="Q6" s="35"/>
      <c r="R6" s="36"/>
      <c r="S6" s="37"/>
      <c r="T6" s="34"/>
      <c r="U6" s="34"/>
      <c r="V6" s="34"/>
      <c r="W6" s="36"/>
      <c r="X6" s="37"/>
      <c r="Y6" s="30" t="s">
        <v>54</v>
      </c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">
      <c r="A7" s="76" t="s">
        <v>62</v>
      </c>
      <c r="B7" s="31" t="s">
        <v>48</v>
      </c>
      <c r="C7" s="32">
        <f>SUM(E7:G7,J7:L7,O7:Q7,T7:V7)</f>
        <v>4</v>
      </c>
      <c r="D7" s="33">
        <f>SUM(I7,N7,S7,X7)</f>
        <v>1</v>
      </c>
      <c r="E7" s="8"/>
      <c r="F7" s="34"/>
      <c r="G7" s="35"/>
      <c r="H7" s="36"/>
      <c r="I7" s="37"/>
      <c r="J7" s="34">
        <v>0</v>
      </c>
      <c r="K7" s="34">
        <v>4</v>
      </c>
      <c r="L7" s="35">
        <v>0</v>
      </c>
      <c r="M7" s="36" t="s">
        <v>14</v>
      </c>
      <c r="N7" s="37">
        <v>1</v>
      </c>
      <c r="O7" s="34"/>
      <c r="P7" s="34"/>
      <c r="Q7" s="35"/>
      <c r="R7" s="36"/>
      <c r="S7" s="37"/>
      <c r="T7" s="34"/>
      <c r="U7" s="34"/>
      <c r="V7" s="34"/>
      <c r="W7" s="36"/>
      <c r="X7" s="37"/>
      <c r="Y7" s="30"/>
      <c r="Z7" s="14"/>
      <c r="AA7" s="14"/>
      <c r="AB7" s="14"/>
      <c r="AC7" s="14"/>
      <c r="AD7" s="14"/>
      <c r="AE7" s="14"/>
      <c r="AF7" s="14"/>
      <c r="AG7" s="14"/>
      <c r="AH7" s="14"/>
    </row>
    <row r="8" spans="1:34" ht="12">
      <c r="A8" s="76" t="s">
        <v>63</v>
      </c>
      <c r="B8" s="31" t="s">
        <v>49</v>
      </c>
      <c r="C8" s="32">
        <f>SUM(E8:G8,J8:L8,O8:Q8,T8:V8)</f>
        <v>4</v>
      </c>
      <c r="D8" s="33">
        <f>SUM(I8,N8,S8,X8)</f>
        <v>1</v>
      </c>
      <c r="E8" s="8"/>
      <c r="F8" s="34"/>
      <c r="G8" s="35"/>
      <c r="H8" s="36"/>
      <c r="I8" s="37"/>
      <c r="J8" s="34"/>
      <c r="K8" s="34"/>
      <c r="L8" s="35"/>
      <c r="M8" s="36"/>
      <c r="N8" s="37"/>
      <c r="O8" s="34">
        <v>0</v>
      </c>
      <c r="P8" s="34">
        <v>4</v>
      </c>
      <c r="Q8" s="35">
        <v>0</v>
      </c>
      <c r="R8" s="36" t="s">
        <v>14</v>
      </c>
      <c r="S8" s="37">
        <v>1</v>
      </c>
      <c r="T8" s="34"/>
      <c r="U8" s="34"/>
      <c r="V8" s="34"/>
      <c r="W8" s="36"/>
      <c r="X8" s="37"/>
      <c r="Y8" s="30"/>
      <c r="Z8" s="14"/>
      <c r="AA8" s="14"/>
      <c r="AB8" s="14"/>
      <c r="AC8" s="14"/>
      <c r="AD8" s="14"/>
      <c r="AE8" s="14"/>
      <c r="AF8" s="14"/>
      <c r="AG8" s="14"/>
      <c r="AH8" s="14"/>
    </row>
    <row r="9" spans="1:34" ht="12">
      <c r="A9" s="76" t="s">
        <v>64</v>
      </c>
      <c r="B9" s="31" t="s">
        <v>19</v>
      </c>
      <c r="C9" s="32">
        <f>SUM(E9:G9,J9:L9,O9:Q9,T9:V9)</f>
        <v>10</v>
      </c>
      <c r="D9" s="33">
        <f>SUM(I9,N9,S9,X9)</f>
        <v>2</v>
      </c>
      <c r="E9" s="8"/>
      <c r="F9" s="34"/>
      <c r="G9" s="35"/>
      <c r="H9" s="36"/>
      <c r="I9" s="37"/>
      <c r="J9" s="34"/>
      <c r="K9" s="34"/>
      <c r="L9" s="35"/>
      <c r="M9" s="36"/>
      <c r="N9" s="37"/>
      <c r="O9" s="34"/>
      <c r="P9" s="34"/>
      <c r="Q9" s="35"/>
      <c r="R9" s="36"/>
      <c r="S9" s="37"/>
      <c r="T9" s="34">
        <v>6</v>
      </c>
      <c r="U9" s="34">
        <v>0</v>
      </c>
      <c r="V9" s="34">
        <v>4</v>
      </c>
      <c r="W9" s="36" t="s">
        <v>14</v>
      </c>
      <c r="X9" s="37">
        <v>2</v>
      </c>
      <c r="Y9" s="30"/>
      <c r="Z9" s="14"/>
      <c r="AA9" s="14"/>
      <c r="AB9" s="14"/>
      <c r="AC9" s="14"/>
      <c r="AD9" s="14"/>
      <c r="AE9" s="14"/>
      <c r="AF9" s="14"/>
      <c r="AG9" s="14"/>
      <c r="AH9" s="14"/>
    </row>
    <row r="10" spans="1:34" ht="12">
      <c r="A10" s="76" t="s">
        <v>65</v>
      </c>
      <c r="B10" s="31" t="s">
        <v>28</v>
      </c>
      <c r="C10" s="32">
        <f t="shared" si="0"/>
        <v>8</v>
      </c>
      <c r="D10" s="33">
        <f t="shared" si="1"/>
        <v>2</v>
      </c>
      <c r="E10" s="8">
        <v>8</v>
      </c>
      <c r="F10" s="34">
        <v>0</v>
      </c>
      <c r="G10" s="35">
        <v>0</v>
      </c>
      <c r="H10" s="36" t="s">
        <v>39</v>
      </c>
      <c r="I10" s="37">
        <v>2</v>
      </c>
      <c r="J10" s="34"/>
      <c r="K10" s="34"/>
      <c r="L10" s="35"/>
      <c r="M10" s="36"/>
      <c r="N10" s="37"/>
      <c r="O10" s="34"/>
      <c r="P10" s="34"/>
      <c r="Q10" s="35"/>
      <c r="R10" s="36"/>
      <c r="S10" s="37"/>
      <c r="T10" s="34"/>
      <c r="U10" s="34"/>
      <c r="V10" s="34"/>
      <c r="W10" s="36"/>
      <c r="X10" s="37"/>
      <c r="Y10" s="30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ht="12">
      <c r="A11" s="76" t="s">
        <v>66</v>
      </c>
      <c r="B11" s="31" t="s">
        <v>29</v>
      </c>
      <c r="C11" s="32">
        <f t="shared" si="0"/>
        <v>8</v>
      </c>
      <c r="D11" s="33">
        <f t="shared" si="1"/>
        <v>2</v>
      </c>
      <c r="E11" s="8"/>
      <c r="F11" s="34"/>
      <c r="G11" s="35"/>
      <c r="H11" s="36"/>
      <c r="I11" s="37"/>
      <c r="J11" s="34">
        <v>4</v>
      </c>
      <c r="K11" s="34">
        <v>4</v>
      </c>
      <c r="L11" s="35">
        <v>0</v>
      </c>
      <c r="M11" s="36" t="s">
        <v>39</v>
      </c>
      <c r="N11" s="37">
        <v>2</v>
      </c>
      <c r="O11" s="34"/>
      <c r="P11" s="34"/>
      <c r="Q11" s="35"/>
      <c r="R11" s="36"/>
      <c r="S11" s="37"/>
      <c r="T11" s="34"/>
      <c r="U11" s="34"/>
      <c r="V11" s="34"/>
      <c r="W11" s="36"/>
      <c r="X11" s="37"/>
      <c r="Y11" s="30" t="s">
        <v>55</v>
      </c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ht="12">
      <c r="A12" s="76" t="s">
        <v>67</v>
      </c>
      <c r="B12" s="31" t="s">
        <v>30</v>
      </c>
      <c r="C12" s="32">
        <f t="shared" si="0"/>
        <v>8</v>
      </c>
      <c r="D12" s="33">
        <v>3</v>
      </c>
      <c r="E12" s="8">
        <v>8</v>
      </c>
      <c r="F12" s="34">
        <v>0</v>
      </c>
      <c r="G12" s="35">
        <v>0</v>
      </c>
      <c r="H12" s="36" t="s">
        <v>39</v>
      </c>
      <c r="I12" s="37">
        <v>3</v>
      </c>
      <c r="J12" s="34"/>
      <c r="K12" s="34"/>
      <c r="L12" s="35"/>
      <c r="M12" s="36"/>
      <c r="N12" s="37"/>
      <c r="O12" s="34"/>
      <c r="P12" s="34"/>
      <c r="Q12" s="35"/>
      <c r="R12" s="36"/>
      <c r="S12" s="46"/>
      <c r="T12" s="34"/>
      <c r="U12" s="34"/>
      <c r="V12" s="34"/>
      <c r="W12" s="36"/>
      <c r="X12" s="37"/>
      <c r="Y12" s="30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ht="12">
      <c r="A13" s="76" t="s">
        <v>68</v>
      </c>
      <c r="B13" s="31" t="s">
        <v>31</v>
      </c>
      <c r="C13" s="32">
        <f t="shared" si="0"/>
        <v>8</v>
      </c>
      <c r="D13" s="33">
        <f t="shared" si="1"/>
        <v>2</v>
      </c>
      <c r="E13" s="8"/>
      <c r="F13" s="34"/>
      <c r="G13" s="35"/>
      <c r="H13" s="36"/>
      <c r="I13" s="37"/>
      <c r="J13" s="34">
        <v>4</v>
      </c>
      <c r="K13" s="34">
        <v>4</v>
      </c>
      <c r="L13" s="35">
        <v>0</v>
      </c>
      <c r="M13" s="36" t="s">
        <v>14</v>
      </c>
      <c r="N13" s="37">
        <v>2</v>
      </c>
      <c r="O13" s="34"/>
      <c r="P13" s="34"/>
      <c r="Q13" s="35"/>
      <c r="R13" s="36"/>
      <c r="S13" s="46"/>
      <c r="T13" s="34"/>
      <c r="U13" s="34"/>
      <c r="V13" s="34"/>
      <c r="W13" s="36"/>
      <c r="X13" s="37"/>
      <c r="Y13" s="30" t="s">
        <v>56</v>
      </c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ht="12">
      <c r="A14" s="76" t="s">
        <v>69</v>
      </c>
      <c r="B14" s="31" t="s">
        <v>43</v>
      </c>
      <c r="C14" s="32">
        <f>SUM(E14:G14,J14:L14,O14:Q14,T14:V14)</f>
        <v>0</v>
      </c>
      <c r="D14" s="33">
        <f>SUM(I14,N14,S14,X14)</f>
        <v>2</v>
      </c>
      <c r="E14" s="8"/>
      <c r="F14" s="34"/>
      <c r="G14" s="35"/>
      <c r="H14" s="36"/>
      <c r="I14" s="37"/>
      <c r="J14" s="34">
        <v>0</v>
      </c>
      <c r="K14" s="34">
        <v>0</v>
      </c>
      <c r="L14" s="35">
        <v>0</v>
      </c>
      <c r="M14" s="36" t="s">
        <v>18</v>
      </c>
      <c r="N14" s="46">
        <v>2</v>
      </c>
      <c r="O14" s="34"/>
      <c r="P14" s="34"/>
      <c r="Q14" s="35"/>
      <c r="R14" s="36"/>
      <c r="S14" s="46"/>
      <c r="T14" s="34"/>
      <c r="U14" s="34"/>
      <c r="V14" s="34"/>
      <c r="W14" s="36"/>
      <c r="X14" s="37"/>
      <c r="Y14" s="30" t="s">
        <v>57</v>
      </c>
      <c r="Z14" s="14"/>
      <c r="AA14" s="14"/>
      <c r="AB14" s="14"/>
      <c r="AC14" s="14"/>
      <c r="AD14" s="14"/>
      <c r="AE14" s="14"/>
      <c r="AF14" s="14"/>
      <c r="AG14" s="14"/>
      <c r="AH14" s="14"/>
    </row>
    <row r="15" spans="1:34" ht="12">
      <c r="A15" s="76" t="s">
        <v>70</v>
      </c>
      <c r="B15" s="31" t="s">
        <v>44</v>
      </c>
      <c r="C15" s="32">
        <f t="shared" si="0"/>
        <v>8</v>
      </c>
      <c r="D15" s="33">
        <f t="shared" si="1"/>
        <v>2</v>
      </c>
      <c r="E15" s="8"/>
      <c r="F15" s="34"/>
      <c r="G15" s="35"/>
      <c r="H15" s="36"/>
      <c r="I15" s="37"/>
      <c r="J15" s="34"/>
      <c r="K15" s="34"/>
      <c r="L15" s="35"/>
      <c r="M15" s="36"/>
      <c r="N15" s="37"/>
      <c r="O15" s="34">
        <v>8</v>
      </c>
      <c r="P15" s="34">
        <v>0</v>
      </c>
      <c r="Q15" s="35">
        <v>0</v>
      </c>
      <c r="R15" s="36" t="s">
        <v>39</v>
      </c>
      <c r="S15" s="37">
        <v>2</v>
      </c>
      <c r="T15" s="34"/>
      <c r="U15" s="34"/>
      <c r="V15" s="34"/>
      <c r="W15" s="36"/>
      <c r="X15" s="37"/>
      <c r="Y15" s="30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ht="12">
      <c r="A16" s="76" t="s">
        <v>71</v>
      </c>
      <c r="B16" s="31" t="s">
        <v>22</v>
      </c>
      <c r="C16" s="32">
        <f t="shared" si="0"/>
        <v>5</v>
      </c>
      <c r="D16" s="33">
        <f t="shared" si="1"/>
        <v>1</v>
      </c>
      <c r="E16" s="8"/>
      <c r="F16" s="34"/>
      <c r="G16" s="35"/>
      <c r="H16" s="36"/>
      <c r="I16" s="37"/>
      <c r="J16" s="34"/>
      <c r="K16" s="34"/>
      <c r="L16" s="35"/>
      <c r="M16" s="36"/>
      <c r="N16" s="37"/>
      <c r="O16" s="34"/>
      <c r="P16" s="34"/>
      <c r="Q16" s="35"/>
      <c r="R16" s="36"/>
      <c r="S16" s="37"/>
      <c r="T16" s="34">
        <v>5</v>
      </c>
      <c r="U16" s="34">
        <v>0</v>
      </c>
      <c r="V16" s="34">
        <v>0</v>
      </c>
      <c r="W16" s="36" t="s">
        <v>39</v>
      </c>
      <c r="X16" s="37">
        <v>1</v>
      </c>
      <c r="Y16" s="30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ht="11.25">
      <c r="A17" s="77"/>
      <c r="B17" s="38" t="s">
        <v>13</v>
      </c>
      <c r="C17" s="39">
        <f>SUM(C5:C16)</f>
        <v>79</v>
      </c>
      <c r="D17" s="40">
        <f>SUM(D5:D16)</f>
        <v>24</v>
      </c>
      <c r="E17" s="41">
        <f>SUM(E5:E16)</f>
        <v>24</v>
      </c>
      <c r="F17" s="42">
        <f>SUM(F5:F16)</f>
        <v>0</v>
      </c>
      <c r="G17" s="43">
        <f>SUM(G5:G16)</f>
        <v>0</v>
      </c>
      <c r="H17" s="44"/>
      <c r="I17" s="45">
        <f>SUM(I5:I16)</f>
        <v>8</v>
      </c>
      <c r="J17" s="42">
        <f>SUM(J5:J16)</f>
        <v>16</v>
      </c>
      <c r="K17" s="42">
        <f>SUM(K5:K16)</f>
        <v>12</v>
      </c>
      <c r="L17" s="43">
        <f>SUM(L5:L16)</f>
        <v>0</v>
      </c>
      <c r="M17" s="44"/>
      <c r="N17" s="45">
        <f>SUM(N5:N16)</f>
        <v>10</v>
      </c>
      <c r="O17" s="42">
        <f>SUM(O5:O16)</f>
        <v>8</v>
      </c>
      <c r="P17" s="42">
        <f>SUM(P5:P16)</f>
        <v>4</v>
      </c>
      <c r="Q17" s="43">
        <f>SUM(Q5:Q16)</f>
        <v>0</v>
      </c>
      <c r="R17" s="44"/>
      <c r="S17" s="45">
        <f>SUM(S5:S16)</f>
        <v>3</v>
      </c>
      <c r="T17" s="42">
        <f>SUM(T5:T16)</f>
        <v>11</v>
      </c>
      <c r="U17" s="42">
        <f>SUM(U5:U16)</f>
        <v>0</v>
      </c>
      <c r="V17" s="42">
        <f>SUM(V5:V16)</f>
        <v>4</v>
      </c>
      <c r="W17" s="44"/>
      <c r="X17" s="45">
        <f>SUM(X5:X16)</f>
        <v>3</v>
      </c>
      <c r="Y17" s="30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ht="11.25">
      <c r="A18" s="78"/>
      <c r="B18" s="19" t="s">
        <v>20</v>
      </c>
      <c r="C18" s="23"/>
      <c r="D18" s="24"/>
      <c r="E18" s="25"/>
      <c r="F18" s="26"/>
      <c r="G18" s="27"/>
      <c r="H18" s="28"/>
      <c r="I18" s="29"/>
      <c r="J18" s="26"/>
      <c r="K18" s="26"/>
      <c r="L18" s="27"/>
      <c r="M18" s="28"/>
      <c r="N18" s="29"/>
      <c r="O18" s="26"/>
      <c r="P18" s="26"/>
      <c r="Q18" s="27"/>
      <c r="R18" s="28"/>
      <c r="S18" s="29"/>
      <c r="T18" s="26"/>
      <c r="U18" s="26"/>
      <c r="V18" s="26"/>
      <c r="W18" s="28"/>
      <c r="X18" s="29"/>
      <c r="Y18" s="20"/>
      <c r="Z18" s="14"/>
      <c r="AA18" s="14"/>
      <c r="AB18" s="14"/>
      <c r="AC18" s="14"/>
      <c r="AD18" s="14"/>
      <c r="AE18" s="14"/>
      <c r="AF18" s="14"/>
      <c r="AG18" s="14"/>
      <c r="AH18" s="14"/>
    </row>
    <row r="19" spans="1:34" ht="12">
      <c r="A19" s="76" t="s">
        <v>72</v>
      </c>
      <c r="B19" s="31" t="s">
        <v>21</v>
      </c>
      <c r="C19" s="32">
        <f>SUM(E19:G19,J19:L19,O19:Q19,T19:V19)</f>
        <v>14</v>
      </c>
      <c r="D19" s="33">
        <f>SUM(I19,N19,S19,X19)</f>
        <v>3</v>
      </c>
      <c r="E19" s="8">
        <v>0</v>
      </c>
      <c r="F19" s="34">
        <v>0</v>
      </c>
      <c r="G19" s="35">
        <v>14</v>
      </c>
      <c r="H19" s="36" t="s">
        <v>14</v>
      </c>
      <c r="I19" s="37">
        <v>3</v>
      </c>
      <c r="J19" s="34"/>
      <c r="K19" s="34"/>
      <c r="L19" s="35"/>
      <c r="M19" s="36"/>
      <c r="N19" s="37"/>
      <c r="O19" s="34"/>
      <c r="P19" s="34"/>
      <c r="Q19" s="35"/>
      <c r="R19" s="36"/>
      <c r="S19" s="37"/>
      <c r="T19" s="34"/>
      <c r="U19" s="34"/>
      <c r="V19" s="35"/>
      <c r="W19" s="36"/>
      <c r="X19" s="37"/>
      <c r="Y19" s="30"/>
      <c r="Z19" s="14"/>
      <c r="AA19" s="14"/>
      <c r="AB19" s="14"/>
      <c r="AC19" s="14"/>
      <c r="AD19" s="14"/>
      <c r="AE19" s="14"/>
      <c r="AF19" s="14"/>
      <c r="AG19" s="14"/>
      <c r="AH19" s="14"/>
    </row>
    <row r="20" spans="1:34" ht="12">
      <c r="A20" s="76" t="s">
        <v>73</v>
      </c>
      <c r="B20" s="31" t="s">
        <v>32</v>
      </c>
      <c r="C20" s="32">
        <f>SUM(E20:G20,J20:L20,O20:Q20,T20:V20)</f>
        <v>10</v>
      </c>
      <c r="D20" s="33">
        <f>SUM(I20,N20,S20,X20)</f>
        <v>3</v>
      </c>
      <c r="E20" s="8"/>
      <c r="F20" s="34"/>
      <c r="G20" s="35"/>
      <c r="H20" s="36"/>
      <c r="I20" s="37"/>
      <c r="J20" s="8">
        <v>6</v>
      </c>
      <c r="K20" s="34">
        <v>4</v>
      </c>
      <c r="L20" s="35">
        <v>0</v>
      </c>
      <c r="M20" s="36" t="s">
        <v>14</v>
      </c>
      <c r="N20" s="37">
        <v>3</v>
      </c>
      <c r="O20" s="34"/>
      <c r="P20" s="34"/>
      <c r="Q20" s="35"/>
      <c r="R20" s="36"/>
      <c r="S20" s="37"/>
      <c r="T20" s="34"/>
      <c r="U20" s="34"/>
      <c r="V20" s="34"/>
      <c r="W20" s="36"/>
      <c r="X20" s="37"/>
      <c r="Y20" s="30"/>
      <c r="Z20" s="14"/>
      <c r="AA20" s="14"/>
      <c r="AB20" s="14"/>
      <c r="AC20" s="14"/>
      <c r="AD20" s="14"/>
      <c r="AE20" s="14"/>
      <c r="AF20" s="14"/>
      <c r="AG20" s="14"/>
      <c r="AH20" s="14"/>
    </row>
    <row r="21" spans="1:34" ht="12">
      <c r="A21" s="76" t="s">
        <v>74</v>
      </c>
      <c r="B21" s="31" t="s">
        <v>33</v>
      </c>
      <c r="C21" s="32">
        <f>SUM(E21:G21,J21:L21,O21:Q21,T21:V21)</f>
        <v>13</v>
      </c>
      <c r="D21" s="33">
        <f>SUM(I21,N21,S21,X21)</f>
        <v>3</v>
      </c>
      <c r="E21" s="8"/>
      <c r="F21" s="34"/>
      <c r="G21" s="35"/>
      <c r="H21" s="36"/>
      <c r="I21" s="37"/>
      <c r="J21" s="8"/>
      <c r="K21" s="34"/>
      <c r="L21" s="35"/>
      <c r="M21" s="36"/>
      <c r="N21" s="37"/>
      <c r="O21" s="34">
        <v>8</v>
      </c>
      <c r="P21" s="34">
        <v>0</v>
      </c>
      <c r="Q21" s="35">
        <v>5</v>
      </c>
      <c r="R21" s="36" t="s">
        <v>39</v>
      </c>
      <c r="S21" s="37">
        <v>3</v>
      </c>
      <c r="T21" s="34"/>
      <c r="U21" s="34"/>
      <c r="V21" s="34"/>
      <c r="W21" s="36"/>
      <c r="X21" s="37"/>
      <c r="Y21" s="30"/>
      <c r="Z21" s="14"/>
      <c r="AA21" s="14"/>
      <c r="AB21" s="14"/>
      <c r="AC21" s="14"/>
      <c r="AD21" s="14"/>
      <c r="AE21" s="14"/>
      <c r="AF21" s="14"/>
      <c r="AG21" s="14"/>
      <c r="AH21" s="14"/>
    </row>
    <row r="22" spans="1:34" ht="12">
      <c r="A22" s="76" t="s">
        <v>75</v>
      </c>
      <c r="B22" s="31" t="s">
        <v>34</v>
      </c>
      <c r="C22" s="32">
        <f>SUM(E22:G22,J22:L22,O22:Q22,T22:V22)</f>
        <v>13</v>
      </c>
      <c r="D22" s="33">
        <f>SUM(I22,N22,S22,X22)</f>
        <v>3</v>
      </c>
      <c r="E22" s="8"/>
      <c r="F22" s="34"/>
      <c r="G22" s="35"/>
      <c r="H22" s="36"/>
      <c r="I22" s="37"/>
      <c r="J22" s="34"/>
      <c r="K22" s="34"/>
      <c r="L22" s="35"/>
      <c r="M22" s="36"/>
      <c r="N22" s="37"/>
      <c r="O22" s="34"/>
      <c r="P22" s="34"/>
      <c r="Q22" s="35"/>
      <c r="R22" s="36"/>
      <c r="S22" s="37"/>
      <c r="T22" s="34">
        <v>8</v>
      </c>
      <c r="U22" s="34">
        <v>0</v>
      </c>
      <c r="V22" s="35">
        <v>5</v>
      </c>
      <c r="W22" s="36" t="s">
        <v>39</v>
      </c>
      <c r="X22" s="37">
        <v>3</v>
      </c>
      <c r="Y22" s="30"/>
      <c r="Z22" s="14"/>
      <c r="AA22" s="14"/>
      <c r="AB22" s="14"/>
      <c r="AC22" s="14"/>
      <c r="AD22" s="14"/>
      <c r="AE22" s="14"/>
      <c r="AF22" s="14"/>
      <c r="AG22" s="14"/>
      <c r="AH22" s="14"/>
    </row>
    <row r="23" spans="1:34" ht="11.25">
      <c r="A23" s="7"/>
      <c r="B23" s="38" t="s">
        <v>13</v>
      </c>
      <c r="C23" s="39">
        <f>SUM(C20:C22)</f>
        <v>36</v>
      </c>
      <c r="D23" s="40">
        <f>SUM(D19:D22)</f>
        <v>12</v>
      </c>
      <c r="E23" s="41">
        <f>SUM(E20:E22)</f>
        <v>0</v>
      </c>
      <c r="F23" s="42">
        <f>SUM(F20:F22)</f>
        <v>0</v>
      </c>
      <c r="G23" s="43">
        <f>SUM(G19:G22)</f>
        <v>14</v>
      </c>
      <c r="H23" s="44"/>
      <c r="I23" s="45">
        <f>SUM(I19:I22)</f>
        <v>3</v>
      </c>
      <c r="J23" s="42">
        <f>SUM(J20:J22)</f>
        <v>6</v>
      </c>
      <c r="K23" s="42">
        <f>SUM(K20:K22)</f>
        <v>4</v>
      </c>
      <c r="L23" s="43">
        <f>SUM(L20:L22)</f>
        <v>0</v>
      </c>
      <c r="M23" s="44"/>
      <c r="N23" s="45">
        <f>SUM(N20:N22)</f>
        <v>3</v>
      </c>
      <c r="O23" s="42">
        <f>SUM(O20:O22)</f>
        <v>8</v>
      </c>
      <c r="P23" s="42">
        <f>SUM(P20:P22)</f>
        <v>0</v>
      </c>
      <c r="Q23" s="43">
        <f>SUM(Q20:Q22)</f>
        <v>5</v>
      </c>
      <c r="R23" s="44"/>
      <c r="S23" s="45">
        <f>SUM(S20:S22)</f>
        <v>3</v>
      </c>
      <c r="T23" s="42">
        <f>SUM(T20:T22)</f>
        <v>8</v>
      </c>
      <c r="U23" s="42">
        <f>SUM(U20:U22)</f>
        <v>0</v>
      </c>
      <c r="V23" s="42">
        <f>SUM(V20:V22)</f>
        <v>5</v>
      </c>
      <c r="W23" s="44"/>
      <c r="X23" s="45">
        <f>SUM(X20:X22)</f>
        <v>3</v>
      </c>
      <c r="Y23" s="30"/>
      <c r="Z23" s="14"/>
      <c r="AA23" s="14"/>
      <c r="AB23" s="14"/>
      <c r="AC23" s="14"/>
      <c r="AD23" s="14"/>
      <c r="AE23" s="14"/>
      <c r="AF23" s="14"/>
      <c r="AG23" s="14"/>
      <c r="AH23" s="14"/>
    </row>
    <row r="24" spans="1:34" ht="11.25">
      <c r="A24" s="7"/>
      <c r="B24" s="22" t="s">
        <v>23</v>
      </c>
      <c r="C24" s="23"/>
      <c r="D24" s="24"/>
      <c r="E24" s="25"/>
      <c r="F24" s="26"/>
      <c r="G24" s="27"/>
      <c r="H24" s="28"/>
      <c r="I24" s="29"/>
      <c r="J24" s="26"/>
      <c r="K24" s="26"/>
      <c r="L24" s="27"/>
      <c r="M24" s="28"/>
      <c r="N24" s="29"/>
      <c r="O24" s="26"/>
      <c r="P24" s="26"/>
      <c r="Q24" s="27"/>
      <c r="R24" s="28"/>
      <c r="S24" s="29"/>
      <c r="T24" s="26"/>
      <c r="U24" s="26"/>
      <c r="V24" s="26"/>
      <c r="W24" s="28"/>
      <c r="X24" s="29"/>
      <c r="Y24" s="30"/>
      <c r="Z24" s="14"/>
      <c r="AA24" s="14"/>
      <c r="AB24" s="14"/>
      <c r="AC24" s="14"/>
      <c r="AD24" s="14"/>
      <c r="AE24" s="14"/>
      <c r="AF24" s="14"/>
      <c r="AG24" s="14"/>
      <c r="AH24" s="14"/>
    </row>
    <row r="25" spans="1:34" ht="12">
      <c r="A25" s="76" t="s">
        <v>76</v>
      </c>
      <c r="B25" s="31" t="s">
        <v>50</v>
      </c>
      <c r="C25" s="32">
        <f>SUM(E25:G25,J25:L25,O25:Q25,T25:V25)</f>
        <v>10</v>
      </c>
      <c r="D25" s="33">
        <f>SUM(I25,N25,S25,X25)</f>
        <v>4</v>
      </c>
      <c r="E25" s="47"/>
      <c r="F25" s="48"/>
      <c r="G25" s="49"/>
      <c r="H25" s="50"/>
      <c r="I25" s="51"/>
      <c r="J25" s="47">
        <v>0</v>
      </c>
      <c r="K25" s="48">
        <v>0</v>
      </c>
      <c r="L25" s="49">
        <v>10</v>
      </c>
      <c r="M25" s="50" t="s">
        <v>14</v>
      </c>
      <c r="N25" s="51">
        <v>4</v>
      </c>
      <c r="O25" s="48"/>
      <c r="P25" s="48"/>
      <c r="Q25" s="49"/>
      <c r="R25" s="50"/>
      <c r="S25" s="51"/>
      <c r="T25" s="34"/>
      <c r="U25" s="34"/>
      <c r="V25" s="34"/>
      <c r="W25" s="36"/>
      <c r="X25" s="37"/>
      <c r="Y25" s="30" t="s">
        <v>58</v>
      </c>
      <c r="Z25" s="14"/>
      <c r="AA25" s="14"/>
      <c r="AB25" s="14"/>
      <c r="AC25" s="14"/>
      <c r="AD25" s="14"/>
      <c r="AE25" s="14"/>
      <c r="AF25" s="14"/>
      <c r="AG25" s="14"/>
      <c r="AH25" s="14"/>
    </row>
    <row r="26" spans="1:34" ht="12">
      <c r="A26" s="76" t="s">
        <v>77</v>
      </c>
      <c r="B26" s="31" t="s">
        <v>35</v>
      </c>
      <c r="C26" s="32">
        <f>SUM(E26:G26,J26:L26,O26:Q26,T26:V26)</f>
        <v>15</v>
      </c>
      <c r="D26" s="33">
        <f>SUM(I26,N26,S26,X26)</f>
        <v>4</v>
      </c>
      <c r="E26" s="47"/>
      <c r="F26" s="48"/>
      <c r="G26" s="49"/>
      <c r="H26" s="50"/>
      <c r="I26" s="51"/>
      <c r="J26" s="48"/>
      <c r="K26" s="48"/>
      <c r="L26" s="49"/>
      <c r="M26" s="50"/>
      <c r="N26" s="51"/>
      <c r="O26" s="48">
        <v>0</v>
      </c>
      <c r="P26" s="48">
        <v>0</v>
      </c>
      <c r="Q26" s="49">
        <v>15</v>
      </c>
      <c r="R26" s="50" t="s">
        <v>14</v>
      </c>
      <c r="S26" s="51">
        <v>4</v>
      </c>
      <c r="T26" s="34"/>
      <c r="U26" s="34"/>
      <c r="V26" s="34"/>
      <c r="W26" s="36"/>
      <c r="X26" s="37"/>
      <c r="Y26" s="30" t="s">
        <v>58</v>
      </c>
      <c r="Z26" s="14"/>
      <c r="AA26" s="14"/>
      <c r="AB26" s="14"/>
      <c r="AC26" s="14"/>
      <c r="AD26" s="14"/>
      <c r="AE26" s="14"/>
      <c r="AF26" s="14"/>
      <c r="AG26" s="14"/>
      <c r="AH26" s="14"/>
    </row>
    <row r="27" spans="1:34" ht="12">
      <c r="A27" s="76" t="s">
        <v>78</v>
      </c>
      <c r="B27" s="31" t="s">
        <v>36</v>
      </c>
      <c r="C27" s="32">
        <f>SUM(E27:G27,J27:L27,O27:Q27,T27:V27)</f>
        <v>15</v>
      </c>
      <c r="D27" s="33">
        <f>SUM(I27,N27,S27,X27)</f>
        <v>4</v>
      </c>
      <c r="E27" s="47"/>
      <c r="F27" s="48"/>
      <c r="G27" s="49"/>
      <c r="H27" s="50"/>
      <c r="I27" s="51"/>
      <c r="J27" s="48"/>
      <c r="K27" s="48"/>
      <c r="L27" s="49"/>
      <c r="M27" s="50"/>
      <c r="N27" s="51"/>
      <c r="O27" s="48"/>
      <c r="P27" s="48"/>
      <c r="Q27" s="49"/>
      <c r="R27" s="50"/>
      <c r="S27" s="51"/>
      <c r="T27" s="34">
        <v>0</v>
      </c>
      <c r="U27" s="34">
        <v>0</v>
      </c>
      <c r="V27" s="34">
        <v>15</v>
      </c>
      <c r="W27" s="36" t="s">
        <v>39</v>
      </c>
      <c r="X27" s="37">
        <v>4</v>
      </c>
      <c r="Y27" s="30" t="s">
        <v>59</v>
      </c>
      <c r="Z27" s="14"/>
      <c r="AA27" s="14"/>
      <c r="AB27" s="14"/>
      <c r="AC27" s="14"/>
      <c r="AD27" s="14"/>
      <c r="AE27" s="14"/>
      <c r="AF27" s="14"/>
      <c r="AG27" s="14"/>
      <c r="AH27" s="14"/>
    </row>
    <row r="28" spans="1:34" ht="11.25">
      <c r="A28" s="7"/>
      <c r="B28" s="38" t="s">
        <v>13</v>
      </c>
      <c r="C28" s="39">
        <f>SUM(C25:C27)</f>
        <v>40</v>
      </c>
      <c r="D28" s="40">
        <f>SUM(D25:D27)</f>
        <v>12</v>
      </c>
      <c r="E28" s="41">
        <f>SUM(E25:E27)</f>
        <v>0</v>
      </c>
      <c r="F28" s="42">
        <f>SUM(F25:F27)</f>
        <v>0</v>
      </c>
      <c r="G28" s="43">
        <f>SUM(G25:G27)</f>
        <v>0</v>
      </c>
      <c r="H28" s="44"/>
      <c r="I28" s="45">
        <f>SUM(I25:I27)</f>
        <v>0</v>
      </c>
      <c r="J28" s="42">
        <f>SUM(J25:J27)</f>
        <v>0</v>
      </c>
      <c r="K28" s="42">
        <f>SUM(K25:K27)</f>
        <v>0</v>
      </c>
      <c r="L28" s="43">
        <f>SUM(L25:L27)</f>
        <v>10</v>
      </c>
      <c r="M28" s="44"/>
      <c r="N28" s="45">
        <f>SUM(N25:N27)</f>
        <v>4</v>
      </c>
      <c r="O28" s="42">
        <f>SUM(O25:O27)</f>
        <v>0</v>
      </c>
      <c r="P28" s="42">
        <f>SUM(P25:P27)</f>
        <v>0</v>
      </c>
      <c r="Q28" s="43">
        <f>SUM(Q25:Q27)</f>
        <v>15</v>
      </c>
      <c r="R28" s="44"/>
      <c r="S28" s="45">
        <f>SUM(S25:S27)</f>
        <v>4</v>
      </c>
      <c r="T28" s="42">
        <f>SUM(T25:T27)</f>
        <v>0</v>
      </c>
      <c r="U28" s="42">
        <f>SUM(U25:U27)</f>
        <v>0</v>
      </c>
      <c r="V28" s="42">
        <f>SUM(V25:V27)</f>
        <v>15</v>
      </c>
      <c r="W28" s="44"/>
      <c r="X28" s="45">
        <f>SUM(X25:X27)</f>
        <v>4</v>
      </c>
      <c r="Y28" s="30" t="s">
        <v>59</v>
      </c>
      <c r="Z28" s="14"/>
      <c r="AA28" s="14"/>
      <c r="AB28" s="14"/>
      <c r="AC28" s="14"/>
      <c r="AD28" s="14"/>
      <c r="AE28" s="14"/>
      <c r="AF28" s="14"/>
      <c r="AG28" s="14"/>
      <c r="AH28" s="14"/>
    </row>
    <row r="29" spans="1:34" ht="11.25">
      <c r="A29" s="7"/>
      <c r="B29" s="19" t="s">
        <v>24</v>
      </c>
      <c r="C29" s="23"/>
      <c r="D29" s="24"/>
      <c r="E29" s="25"/>
      <c r="F29" s="26"/>
      <c r="G29" s="27"/>
      <c r="H29" s="28"/>
      <c r="I29" s="29"/>
      <c r="J29" s="26"/>
      <c r="K29" s="26"/>
      <c r="L29" s="27"/>
      <c r="M29" s="28"/>
      <c r="N29" s="29"/>
      <c r="O29" s="26"/>
      <c r="P29" s="26"/>
      <c r="Q29" s="27"/>
      <c r="R29" s="28"/>
      <c r="S29" s="29"/>
      <c r="T29" s="26"/>
      <c r="U29" s="26"/>
      <c r="V29" s="26"/>
      <c r="W29" s="28"/>
      <c r="X29" s="29"/>
      <c r="Y29" s="20"/>
      <c r="Z29" s="14"/>
      <c r="AA29" s="14"/>
      <c r="AB29" s="14"/>
      <c r="AC29" s="14"/>
      <c r="AD29" s="14"/>
      <c r="AE29" s="14"/>
      <c r="AF29" s="14"/>
      <c r="AG29" s="14"/>
      <c r="AH29" s="14"/>
    </row>
    <row r="30" spans="1:34" ht="12">
      <c r="A30" s="76" t="s">
        <v>79</v>
      </c>
      <c r="B30" s="31" t="s">
        <v>41</v>
      </c>
      <c r="C30" s="32">
        <f>SUM(E30:G30,J30:L30,O30:Q30,T30:V30)</f>
        <v>10</v>
      </c>
      <c r="D30" s="33">
        <f>SUM(I30,N30,S30,X30)</f>
        <v>2</v>
      </c>
      <c r="E30" s="8">
        <v>6</v>
      </c>
      <c r="F30" s="34">
        <v>4</v>
      </c>
      <c r="G30" s="35">
        <v>0</v>
      </c>
      <c r="H30" s="36" t="s">
        <v>14</v>
      </c>
      <c r="I30" s="37">
        <v>2</v>
      </c>
      <c r="J30" s="34"/>
      <c r="K30" s="34"/>
      <c r="L30" s="35"/>
      <c r="M30" s="36"/>
      <c r="N30" s="37"/>
      <c r="O30" s="34"/>
      <c r="P30" s="34"/>
      <c r="Q30" s="35"/>
      <c r="R30" s="36"/>
      <c r="S30" s="37"/>
      <c r="T30" s="34"/>
      <c r="U30" s="34"/>
      <c r="V30" s="34"/>
      <c r="W30" s="36"/>
      <c r="X30" s="37"/>
      <c r="Y30" s="30"/>
      <c r="Z30" s="14"/>
      <c r="AA30" s="14"/>
      <c r="AB30" s="14"/>
      <c r="AC30" s="14"/>
      <c r="AD30" s="14"/>
      <c r="AE30" s="14"/>
      <c r="AF30" s="14"/>
      <c r="AG30" s="14"/>
      <c r="AH30" s="14"/>
    </row>
    <row r="31" spans="1:34" ht="12">
      <c r="A31" s="76" t="s">
        <v>80</v>
      </c>
      <c r="B31" s="31" t="s">
        <v>42</v>
      </c>
      <c r="C31" s="32">
        <f>SUM(E31:G31,J31:L31,O31:Q31,T31:V31)</f>
        <v>8</v>
      </c>
      <c r="D31" s="33">
        <f>SUM(I31,N31,S31,X31)</f>
        <v>2</v>
      </c>
      <c r="E31" s="8"/>
      <c r="F31" s="34"/>
      <c r="G31" s="35"/>
      <c r="H31" s="36"/>
      <c r="I31" s="37"/>
      <c r="J31" s="34"/>
      <c r="K31" s="34"/>
      <c r="L31" s="35"/>
      <c r="M31" s="36"/>
      <c r="N31" s="37"/>
      <c r="O31" s="34">
        <v>4</v>
      </c>
      <c r="P31" s="34">
        <v>4</v>
      </c>
      <c r="Q31" s="35">
        <v>0</v>
      </c>
      <c r="R31" s="36" t="s">
        <v>14</v>
      </c>
      <c r="S31" s="37">
        <v>2</v>
      </c>
      <c r="T31" s="34"/>
      <c r="U31" s="34"/>
      <c r="V31" s="34"/>
      <c r="W31" s="36"/>
      <c r="X31" s="37"/>
      <c r="Y31" s="30"/>
      <c r="Z31" s="14"/>
      <c r="AA31" s="14"/>
      <c r="AB31" s="14"/>
      <c r="AC31" s="14"/>
      <c r="AD31" s="14"/>
      <c r="AE31" s="14"/>
      <c r="AF31" s="14"/>
      <c r="AG31" s="14"/>
      <c r="AH31" s="14"/>
    </row>
    <row r="32" spans="1:34" ht="11.25">
      <c r="A32" s="7"/>
      <c r="B32" s="38" t="s">
        <v>13</v>
      </c>
      <c r="C32" s="39">
        <f>SUM(C30:C31)</f>
        <v>18</v>
      </c>
      <c r="D32" s="40">
        <f>SUM(D30:D31)</f>
        <v>4</v>
      </c>
      <c r="E32" s="41">
        <f>SUM(E30:E31)</f>
        <v>6</v>
      </c>
      <c r="F32" s="42">
        <f>SUM(F30:F31)</f>
        <v>4</v>
      </c>
      <c r="G32" s="43">
        <f>SUM(G30:G31)</f>
        <v>0</v>
      </c>
      <c r="H32" s="44"/>
      <c r="I32" s="45">
        <f>SUM(I30:I31)</f>
        <v>2</v>
      </c>
      <c r="J32" s="42">
        <f>SUM(J30:J31)</f>
        <v>0</v>
      </c>
      <c r="K32" s="42">
        <f>SUM(K30:K31)</f>
        <v>0</v>
      </c>
      <c r="L32" s="43">
        <f>SUM(L30:L31)</f>
        <v>0</v>
      </c>
      <c r="M32" s="44"/>
      <c r="N32" s="45">
        <f>SUM(N30:N31)</f>
        <v>0</v>
      </c>
      <c r="O32" s="42">
        <f>SUM(O30:O31)</f>
        <v>4</v>
      </c>
      <c r="P32" s="42">
        <f>SUM(P30:P31)</f>
        <v>4</v>
      </c>
      <c r="Q32" s="43">
        <f>SUM(Q30:Q31)</f>
        <v>0</v>
      </c>
      <c r="R32" s="44"/>
      <c r="S32" s="45">
        <f>SUM(S30:S31)</f>
        <v>2</v>
      </c>
      <c r="T32" s="42">
        <f>SUM(T30:T31)</f>
        <v>0</v>
      </c>
      <c r="U32" s="42">
        <f>SUM(U30:U31)</f>
        <v>0</v>
      </c>
      <c r="V32" s="42">
        <f>SUM(V30:V31)</f>
        <v>0</v>
      </c>
      <c r="W32" s="44"/>
      <c r="X32" s="45">
        <f>SUM(X30:X31)</f>
        <v>0</v>
      </c>
      <c r="Y32" s="30"/>
      <c r="Z32" s="14"/>
      <c r="AA32" s="14"/>
      <c r="AB32" s="14"/>
      <c r="AC32" s="14"/>
      <c r="AD32" s="14"/>
      <c r="AE32" s="14"/>
      <c r="AF32" s="14"/>
      <c r="AG32" s="14"/>
      <c r="AH32" s="14"/>
    </row>
    <row r="33" spans="1:34" ht="11.25">
      <c r="A33" s="7"/>
      <c r="B33" s="22" t="s">
        <v>45</v>
      </c>
      <c r="C33" s="23"/>
      <c r="D33" s="24"/>
      <c r="E33" s="25"/>
      <c r="F33" s="26"/>
      <c r="G33" s="27"/>
      <c r="H33" s="28"/>
      <c r="I33" s="29"/>
      <c r="J33" s="26"/>
      <c r="K33" s="26"/>
      <c r="L33" s="27"/>
      <c r="M33" s="28"/>
      <c r="N33" s="29"/>
      <c r="O33" s="26"/>
      <c r="P33" s="26"/>
      <c r="Q33" s="27"/>
      <c r="R33" s="28"/>
      <c r="S33" s="29"/>
      <c r="T33" s="26"/>
      <c r="U33" s="26"/>
      <c r="V33" s="26"/>
      <c r="W33" s="28"/>
      <c r="X33" s="29"/>
      <c r="Y33" s="30"/>
      <c r="Z33" s="14"/>
      <c r="AA33" s="14"/>
      <c r="AB33" s="14"/>
      <c r="AC33" s="14"/>
      <c r="AD33" s="14"/>
      <c r="AE33" s="14"/>
      <c r="AF33" s="14"/>
      <c r="AG33" s="14"/>
      <c r="AH33" s="14"/>
    </row>
    <row r="34" spans="1:33" s="14" customFormat="1" ht="12">
      <c r="A34" s="76" t="s">
        <v>81</v>
      </c>
      <c r="B34" s="31" t="s">
        <v>37</v>
      </c>
      <c r="C34" s="32">
        <f>SUM(E34:G34,J34:L34,O34:Q34,T34:V34)</f>
        <v>0</v>
      </c>
      <c r="D34" s="33">
        <v>3</v>
      </c>
      <c r="E34" s="47"/>
      <c r="F34" s="48"/>
      <c r="G34" s="49"/>
      <c r="H34" s="50"/>
      <c r="I34" s="51"/>
      <c r="J34" s="48"/>
      <c r="K34" s="48"/>
      <c r="L34" s="49"/>
      <c r="M34" s="50"/>
      <c r="N34" s="51"/>
      <c r="O34" s="48">
        <v>0</v>
      </c>
      <c r="P34" s="48">
        <v>0</v>
      </c>
      <c r="Q34" s="49">
        <v>0</v>
      </c>
      <c r="R34" s="50" t="s">
        <v>14</v>
      </c>
      <c r="S34" s="51">
        <v>3</v>
      </c>
      <c r="T34" s="34"/>
      <c r="U34" s="34"/>
      <c r="V34" s="34"/>
      <c r="W34" s="36"/>
      <c r="X34" s="37"/>
      <c r="Y34" s="30"/>
      <c r="Z34" s="52"/>
      <c r="AA34" s="52"/>
      <c r="AB34" s="52"/>
      <c r="AC34" s="52"/>
      <c r="AD34" s="52"/>
      <c r="AE34" s="52"/>
      <c r="AF34" s="52"/>
      <c r="AG34" s="52"/>
    </row>
    <row r="35" spans="1:33" s="14" customFormat="1" ht="12">
      <c r="A35" s="76" t="s">
        <v>82</v>
      </c>
      <c r="B35" s="31" t="s">
        <v>38</v>
      </c>
      <c r="C35" s="32">
        <f>SUM(E35:G35,J35:L35,O35:Q35,T35:V35)</f>
        <v>5</v>
      </c>
      <c r="D35" s="33">
        <f>SUM(I35,N35,S35,X35)</f>
        <v>5</v>
      </c>
      <c r="E35" s="47"/>
      <c r="F35" s="48"/>
      <c r="G35" s="49"/>
      <c r="H35" s="50"/>
      <c r="I35" s="51"/>
      <c r="J35" s="48"/>
      <c r="K35" s="48"/>
      <c r="L35" s="49"/>
      <c r="M35" s="50"/>
      <c r="N35" s="51"/>
      <c r="O35" s="48"/>
      <c r="P35" s="48"/>
      <c r="Q35" s="49"/>
      <c r="R35" s="50"/>
      <c r="S35" s="51"/>
      <c r="T35" s="34">
        <v>0</v>
      </c>
      <c r="U35" s="34">
        <v>0</v>
      </c>
      <c r="V35" s="34">
        <v>5</v>
      </c>
      <c r="W35" s="36" t="s">
        <v>14</v>
      </c>
      <c r="X35" s="37">
        <v>5</v>
      </c>
      <c r="Y35" s="30"/>
      <c r="Z35" s="52"/>
      <c r="AA35" s="52"/>
      <c r="AB35" s="52"/>
      <c r="AC35" s="52"/>
      <c r="AD35" s="52"/>
      <c r="AE35" s="52"/>
      <c r="AF35" s="52"/>
      <c r="AG35" s="52"/>
    </row>
    <row r="36" spans="1:33" s="14" customFormat="1" ht="12" thickBot="1">
      <c r="A36" s="7"/>
      <c r="B36" s="38" t="s">
        <v>13</v>
      </c>
      <c r="C36" s="39">
        <f>SUM(C34:C35)</f>
        <v>5</v>
      </c>
      <c r="D36" s="40">
        <f>SUM(D34:D35)</f>
        <v>8</v>
      </c>
      <c r="E36" s="41">
        <f aca="true" t="shared" si="2" ref="E36:V36">SUM(E34:E35)</f>
        <v>0</v>
      </c>
      <c r="F36" s="42">
        <f t="shared" si="2"/>
        <v>0</v>
      </c>
      <c r="G36" s="43">
        <f t="shared" si="2"/>
        <v>0</v>
      </c>
      <c r="H36" s="44"/>
      <c r="I36" s="45">
        <f t="shared" si="2"/>
        <v>0</v>
      </c>
      <c r="J36" s="42">
        <f t="shared" si="2"/>
        <v>0</v>
      </c>
      <c r="K36" s="42">
        <f t="shared" si="2"/>
        <v>0</v>
      </c>
      <c r="L36" s="43">
        <f t="shared" si="2"/>
        <v>0</v>
      </c>
      <c r="M36" s="44"/>
      <c r="N36" s="45">
        <f t="shared" si="2"/>
        <v>0</v>
      </c>
      <c r="O36" s="42">
        <f t="shared" si="2"/>
        <v>0</v>
      </c>
      <c r="P36" s="42">
        <f t="shared" si="2"/>
        <v>0</v>
      </c>
      <c r="Q36" s="43">
        <f t="shared" si="2"/>
        <v>0</v>
      </c>
      <c r="R36" s="44"/>
      <c r="S36" s="45">
        <f t="shared" si="2"/>
        <v>3</v>
      </c>
      <c r="T36" s="42">
        <f t="shared" si="2"/>
        <v>0</v>
      </c>
      <c r="U36" s="42">
        <f t="shared" si="2"/>
        <v>0</v>
      </c>
      <c r="V36" s="42">
        <f t="shared" si="2"/>
        <v>5</v>
      </c>
      <c r="W36" s="44"/>
      <c r="X36" s="45">
        <f>SUM(X34:X35)</f>
        <v>5</v>
      </c>
      <c r="Y36" s="30"/>
      <c r="Z36" s="53"/>
      <c r="AA36" s="53"/>
      <c r="AB36" s="53"/>
      <c r="AC36" s="53"/>
      <c r="AD36" s="53"/>
      <c r="AE36" s="53"/>
      <c r="AF36" s="53"/>
      <c r="AG36" s="53"/>
    </row>
    <row r="37" spans="1:34" ht="12.75" thickBot="1" thickTop="1">
      <c r="A37" s="7"/>
      <c r="B37" s="54" t="s">
        <v>25</v>
      </c>
      <c r="C37" s="55">
        <f>SUM(C17,C23,C28,C36,C32)</f>
        <v>178</v>
      </c>
      <c r="D37" s="56">
        <f>SUM(D17,D23,D28,D36,D32)</f>
        <v>60</v>
      </c>
      <c r="E37" s="57">
        <f>SUM(E17,E23,E28,E36,E32)</f>
        <v>30</v>
      </c>
      <c r="F37" s="58">
        <f>SUM(F17,F23,F28,F36,F32)</f>
        <v>4</v>
      </c>
      <c r="G37" s="59">
        <f>SUM(G17,G23,G28,G36,G32)</f>
        <v>14</v>
      </c>
      <c r="H37" s="60"/>
      <c r="I37" s="61">
        <f>SUM(I17,I23,I28,I36,I32)</f>
        <v>13</v>
      </c>
      <c r="J37" s="58">
        <f>SUM(J17,J23,J28,J36,J32)</f>
        <v>22</v>
      </c>
      <c r="K37" s="58">
        <f>SUM(K17,K23,K28,K36,K32)</f>
        <v>16</v>
      </c>
      <c r="L37" s="59">
        <f>SUM(L17,L23,L28,L36,L32)</f>
        <v>10</v>
      </c>
      <c r="M37" s="60"/>
      <c r="N37" s="61">
        <f>SUM(N17,N23,N28,N36,N32)</f>
        <v>17</v>
      </c>
      <c r="O37" s="58">
        <f>SUM(O17,O23,O28,O36,O32)</f>
        <v>20</v>
      </c>
      <c r="P37" s="58">
        <f>SUM(P17,P23,P28,P36,P32)</f>
        <v>8</v>
      </c>
      <c r="Q37" s="59">
        <f>SUM(Q17,Q23,Q28,Q36,Q32)</f>
        <v>20</v>
      </c>
      <c r="R37" s="60"/>
      <c r="S37" s="61">
        <f>SUM(S17,S23,S28,S36,S32)</f>
        <v>15</v>
      </c>
      <c r="T37" s="58">
        <f>SUM(T17,T23,T28,T36,T32)</f>
        <v>19</v>
      </c>
      <c r="U37" s="58">
        <f>SUM(U17,U23,U28,U36,U32)</f>
        <v>0</v>
      </c>
      <c r="V37" s="58">
        <f>SUM(V17,V23,V28,V36,V32)</f>
        <v>29</v>
      </c>
      <c r="W37" s="60"/>
      <c r="X37" s="61">
        <f>SUM(X17,X23,X28,X36,X32)</f>
        <v>15</v>
      </c>
      <c r="Y37" s="30"/>
      <c r="Z37" s="14"/>
      <c r="AA37" s="14"/>
      <c r="AB37" s="14"/>
      <c r="AC37" s="14"/>
      <c r="AD37" s="14"/>
      <c r="AE37" s="14"/>
      <c r="AF37" s="14"/>
      <c r="AG37" s="14"/>
      <c r="AH37" s="14"/>
    </row>
    <row r="38" spans="1:34" ht="11.25">
      <c r="A38" s="8"/>
      <c r="B38" s="62" t="s">
        <v>15</v>
      </c>
      <c r="C38" s="109">
        <f>SUM(E38:X38)</f>
        <v>1</v>
      </c>
      <c r="D38" s="110"/>
      <c r="E38" s="21"/>
      <c r="F38" s="63"/>
      <c r="G38" s="64"/>
      <c r="H38" s="65">
        <f>COUNTIF(H$4:H$31,"s")</f>
        <v>0</v>
      </c>
      <c r="I38" s="66"/>
      <c r="J38" s="63"/>
      <c r="K38" s="63"/>
      <c r="L38" s="64"/>
      <c r="M38" s="65">
        <f>COUNTIF(M$4:M$31,"s")</f>
        <v>1</v>
      </c>
      <c r="N38" s="66"/>
      <c r="O38" s="63"/>
      <c r="P38" s="63"/>
      <c r="Q38" s="64"/>
      <c r="R38" s="65">
        <f>COUNTIF(R$4:R$31,"s")</f>
        <v>0</v>
      </c>
      <c r="S38" s="66"/>
      <c r="T38" s="63"/>
      <c r="U38" s="63"/>
      <c r="V38" s="63"/>
      <c r="W38" s="65">
        <f>COUNTIF(W$4:W$31,"s")</f>
        <v>0</v>
      </c>
      <c r="X38" s="66"/>
      <c r="Y38" s="30"/>
      <c r="Z38" s="14"/>
      <c r="AA38" s="14"/>
      <c r="AB38" s="14"/>
      <c r="AC38" s="14"/>
      <c r="AD38" s="14"/>
      <c r="AE38" s="14"/>
      <c r="AF38" s="14"/>
      <c r="AG38" s="14"/>
      <c r="AH38" s="14"/>
    </row>
    <row r="39" spans="1:34" ht="11.25">
      <c r="A39" s="8"/>
      <c r="B39" s="31" t="s">
        <v>40</v>
      </c>
      <c r="C39" s="116">
        <f>SUM(E39:X39)</f>
        <v>10</v>
      </c>
      <c r="D39" s="117"/>
      <c r="E39" s="8"/>
      <c r="F39" s="34"/>
      <c r="G39" s="35"/>
      <c r="H39" s="65">
        <f>COUNTIF(H$4:H$35,"v")</f>
        <v>3</v>
      </c>
      <c r="I39" s="37"/>
      <c r="J39" s="34"/>
      <c r="K39" s="34"/>
      <c r="L39" s="35"/>
      <c r="M39" s="65">
        <f>COUNTIF(M$4:M$35,"v")</f>
        <v>2</v>
      </c>
      <c r="N39" s="37"/>
      <c r="O39" s="34"/>
      <c r="P39" s="34"/>
      <c r="Q39" s="35"/>
      <c r="R39" s="65">
        <f>COUNTIF(R$4:R$35,"v")</f>
        <v>2</v>
      </c>
      <c r="S39" s="37"/>
      <c r="T39" s="34"/>
      <c r="U39" s="34"/>
      <c r="V39" s="34"/>
      <c r="W39" s="65">
        <f>COUNTIF(W$4:W$35,"v")</f>
        <v>3</v>
      </c>
      <c r="X39" s="37"/>
      <c r="Y39" s="30"/>
      <c r="Z39" s="14"/>
      <c r="AA39" s="14"/>
      <c r="AB39" s="14"/>
      <c r="AC39" s="14"/>
      <c r="AD39" s="14"/>
      <c r="AE39" s="14"/>
      <c r="AF39" s="14"/>
      <c r="AG39" s="14"/>
      <c r="AH39" s="14"/>
    </row>
    <row r="40" spans="1:34" ht="12" thickBot="1">
      <c r="A40" s="67"/>
      <c r="B40" s="68" t="s">
        <v>16</v>
      </c>
      <c r="C40" s="107">
        <f>SUM(E40:X40)</f>
        <v>12</v>
      </c>
      <c r="D40" s="108"/>
      <c r="E40" s="67"/>
      <c r="F40" s="69"/>
      <c r="G40" s="70"/>
      <c r="H40" s="71">
        <f>COUNTIF(H$4:H$35,"f")</f>
        <v>2</v>
      </c>
      <c r="I40" s="72"/>
      <c r="J40" s="69"/>
      <c r="K40" s="69"/>
      <c r="L40" s="70"/>
      <c r="M40" s="71">
        <f>COUNTIF(M$4:M$35,"f")</f>
        <v>4</v>
      </c>
      <c r="N40" s="72"/>
      <c r="O40" s="69"/>
      <c r="P40" s="69"/>
      <c r="Q40" s="70"/>
      <c r="R40" s="71">
        <f>COUNTIF(R$4:R$35,"f")</f>
        <v>4</v>
      </c>
      <c r="S40" s="72"/>
      <c r="T40" s="69"/>
      <c r="U40" s="69"/>
      <c r="V40" s="69"/>
      <c r="W40" s="71">
        <f>COUNTIF(W$4:W$35,"f")</f>
        <v>2</v>
      </c>
      <c r="X40" s="72"/>
      <c r="Y40" s="73"/>
      <c r="Z40" s="74"/>
      <c r="AA40" s="74"/>
      <c r="AB40" s="74"/>
      <c r="AC40" s="74"/>
      <c r="AD40" s="74"/>
      <c r="AE40" s="74"/>
      <c r="AF40" s="74"/>
      <c r="AG40" s="74"/>
      <c r="AH40" s="14"/>
    </row>
    <row r="41" spans="1:25" ht="12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5" ht="11.25">
      <c r="A42" s="75" t="s">
        <v>53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5" ht="11.25">
      <c r="A43" s="14" t="s">
        <v>52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</sheetData>
  <mergeCells count="7">
    <mergeCell ref="C40:D40"/>
    <mergeCell ref="C38:D38"/>
    <mergeCell ref="B1:B2"/>
    <mergeCell ref="A1:A2"/>
    <mergeCell ref="D1:D2"/>
    <mergeCell ref="E1:X1"/>
    <mergeCell ref="C39:D39"/>
  </mergeCells>
  <printOptions horizontalCentered="1" verticalCentered="1"/>
  <pageMargins left="0.3937007874015748" right="0.3937007874015748" top="0.3937007874015748" bottom="0.1968503937007874" header="0.1968503937007874" footer="0.1968503937007874"/>
  <pageSetup horizontalDpi="600" verticalDpi="600" orientation="landscape" paperSize="9" r:id="rId1"/>
  <headerFooter alignWithMargins="0">
    <oddHeader>&amp;LBMF-BGK        &amp;"Arial CE,Félkövér\Mintatanterv&amp;CKiegészítő mérnöktanár szak&amp;RTávoktatás            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A2"/>
    </sheetView>
  </sheetViews>
  <sheetFormatPr defaultColWidth="9.00390625" defaultRowHeight="12.75"/>
  <cols>
    <col min="1" max="1" width="15.75390625" style="0" customWidth="1"/>
    <col min="2" max="2" width="20.75390625" style="0" customWidth="1"/>
    <col min="3" max="5" width="15.75390625" style="0" customWidth="1"/>
  </cols>
  <sheetData>
    <row r="1" spans="1:5" ht="12.75">
      <c r="A1" s="101" t="s">
        <v>0</v>
      </c>
      <c r="B1" s="103" t="s">
        <v>4</v>
      </c>
      <c r="C1" s="81"/>
      <c r="D1" s="105" t="s">
        <v>3</v>
      </c>
      <c r="E1" s="79"/>
    </row>
    <row r="2" spans="1:5" ht="13.5" thickBot="1">
      <c r="A2" s="102"/>
      <c r="B2" s="104"/>
      <c r="C2" s="15"/>
      <c r="D2" s="106"/>
      <c r="E2" s="82"/>
    </row>
    <row r="3" spans="1:5" ht="12.75">
      <c r="A3" s="15"/>
      <c r="B3" s="16"/>
      <c r="C3" s="88"/>
      <c r="D3" s="89"/>
      <c r="E3" s="90"/>
    </row>
    <row r="4" spans="1:5" ht="12.75">
      <c r="A4" s="78"/>
      <c r="B4" s="19" t="s">
        <v>17</v>
      </c>
      <c r="C4" s="83"/>
      <c r="D4" s="91"/>
      <c r="E4" s="92"/>
    </row>
    <row r="5" spans="1:5" ht="12.75">
      <c r="A5" s="76" t="s">
        <v>60</v>
      </c>
      <c r="B5" s="31" t="s">
        <v>26</v>
      </c>
      <c r="C5" s="84"/>
      <c r="D5" s="91"/>
      <c r="E5" s="92"/>
    </row>
    <row r="6" spans="1:5" ht="12.75">
      <c r="A6" s="76" t="s">
        <v>61</v>
      </c>
      <c r="B6" s="31" t="s">
        <v>27</v>
      </c>
      <c r="C6" s="80" t="s">
        <v>60</v>
      </c>
      <c r="D6" s="91"/>
      <c r="E6" s="92"/>
    </row>
    <row r="7" spans="1:5" ht="12.75">
      <c r="A7" s="76" t="s">
        <v>62</v>
      </c>
      <c r="B7" s="31" t="s">
        <v>48</v>
      </c>
      <c r="C7" s="7"/>
      <c r="D7" s="91"/>
      <c r="E7" s="92"/>
    </row>
    <row r="8" spans="1:5" ht="12.75">
      <c r="A8" s="76" t="s">
        <v>63</v>
      </c>
      <c r="B8" s="31" t="s">
        <v>49</v>
      </c>
      <c r="C8" s="7"/>
      <c r="D8" s="91"/>
      <c r="E8" s="92"/>
    </row>
    <row r="9" spans="1:5" ht="12.75">
      <c r="A9" s="76" t="s">
        <v>64</v>
      </c>
      <c r="B9" s="31" t="s">
        <v>19</v>
      </c>
      <c r="C9" s="7"/>
      <c r="D9" s="91"/>
      <c r="E9" s="92"/>
    </row>
    <row r="10" spans="1:5" ht="12.75">
      <c r="A10" s="76" t="s">
        <v>65</v>
      </c>
      <c r="B10" s="31" t="s">
        <v>28</v>
      </c>
      <c r="C10" s="7"/>
      <c r="D10" s="91"/>
      <c r="E10" s="92"/>
    </row>
    <row r="11" spans="1:5" ht="12.75">
      <c r="A11" s="76" t="s">
        <v>66</v>
      </c>
      <c r="B11" s="31" t="s">
        <v>29</v>
      </c>
      <c r="C11" s="80" t="s">
        <v>65</v>
      </c>
      <c r="D11" s="91"/>
      <c r="E11" s="92"/>
    </row>
    <row r="12" spans="1:5" ht="12.75">
      <c r="A12" s="76" t="s">
        <v>67</v>
      </c>
      <c r="B12" s="31" t="s">
        <v>30</v>
      </c>
      <c r="C12" s="7"/>
      <c r="D12" s="91"/>
      <c r="E12" s="92"/>
    </row>
    <row r="13" spans="1:5" ht="12.75">
      <c r="A13" s="76" t="s">
        <v>68</v>
      </c>
      <c r="B13" s="31" t="s">
        <v>31</v>
      </c>
      <c r="C13" s="80" t="s">
        <v>67</v>
      </c>
      <c r="D13" s="91"/>
      <c r="E13" s="92"/>
    </row>
    <row r="14" spans="1:5" ht="12.75">
      <c r="A14" s="76" t="s">
        <v>69</v>
      </c>
      <c r="B14" s="31" t="s">
        <v>43</v>
      </c>
      <c r="C14" s="80" t="s">
        <v>61</v>
      </c>
      <c r="D14" s="91" t="s">
        <v>66</v>
      </c>
      <c r="E14" s="92" t="s">
        <v>68</v>
      </c>
    </row>
    <row r="15" spans="1:5" ht="12.75">
      <c r="A15" s="76" t="s">
        <v>70</v>
      </c>
      <c r="B15" s="31" t="s">
        <v>44</v>
      </c>
      <c r="C15" s="84"/>
      <c r="D15" s="91"/>
      <c r="E15" s="92"/>
    </row>
    <row r="16" spans="1:5" ht="12.75">
      <c r="A16" s="76" t="s">
        <v>71</v>
      </c>
      <c r="B16" s="31" t="s">
        <v>22</v>
      </c>
      <c r="C16" s="84"/>
      <c r="D16" s="91"/>
      <c r="E16" s="92"/>
    </row>
    <row r="17" spans="1:5" ht="12.75">
      <c r="A17" s="77"/>
      <c r="B17" s="38"/>
      <c r="C17" s="84"/>
      <c r="D17" s="91"/>
      <c r="E17" s="92"/>
    </row>
    <row r="18" spans="1:5" ht="12.75">
      <c r="A18" s="78"/>
      <c r="B18" s="19" t="s">
        <v>20</v>
      </c>
      <c r="C18" s="83"/>
      <c r="D18" s="91"/>
      <c r="E18" s="92"/>
    </row>
    <row r="19" spans="1:5" ht="12.75">
      <c r="A19" s="76" t="s">
        <v>72</v>
      </c>
      <c r="B19" s="31" t="s">
        <v>21</v>
      </c>
      <c r="C19" s="84"/>
      <c r="D19" s="91"/>
      <c r="E19" s="92"/>
    </row>
    <row r="20" spans="1:5" ht="12.75">
      <c r="A20" s="76" t="s">
        <v>73</v>
      </c>
      <c r="B20" s="31" t="s">
        <v>32</v>
      </c>
      <c r="C20" s="84"/>
      <c r="D20" s="91"/>
      <c r="E20" s="92"/>
    </row>
    <row r="21" spans="1:5" ht="12.75">
      <c r="A21" s="76" t="s">
        <v>74</v>
      </c>
      <c r="B21" s="31" t="s">
        <v>33</v>
      </c>
      <c r="C21" s="84"/>
      <c r="D21" s="91"/>
      <c r="E21" s="92"/>
    </row>
    <row r="22" spans="1:5" ht="12.75">
      <c r="A22" s="76" t="s">
        <v>75</v>
      </c>
      <c r="B22" s="31" t="s">
        <v>34</v>
      </c>
      <c r="C22" s="84"/>
      <c r="D22" s="91"/>
      <c r="E22" s="92"/>
    </row>
    <row r="23" spans="1:5" ht="12.75">
      <c r="A23" s="7"/>
      <c r="B23" s="38"/>
      <c r="C23" s="84"/>
      <c r="D23" s="91"/>
      <c r="E23" s="92"/>
    </row>
    <row r="24" spans="1:5" ht="12.75">
      <c r="A24" s="7"/>
      <c r="B24" s="22" t="s">
        <v>23</v>
      </c>
      <c r="C24" s="84"/>
      <c r="D24" s="91"/>
      <c r="E24" s="92"/>
    </row>
    <row r="25" spans="1:5" ht="12.75">
      <c r="A25" s="76" t="s">
        <v>76</v>
      </c>
      <c r="B25" s="31" t="s">
        <v>50</v>
      </c>
      <c r="C25" s="80" t="s">
        <v>61</v>
      </c>
      <c r="D25" s="91"/>
      <c r="E25" s="92"/>
    </row>
    <row r="26" spans="1:5" ht="12.75">
      <c r="A26" s="76" t="s">
        <v>77</v>
      </c>
      <c r="B26" s="31" t="s">
        <v>35</v>
      </c>
      <c r="C26" s="80" t="s">
        <v>61</v>
      </c>
      <c r="D26" s="91"/>
      <c r="E26" s="92"/>
    </row>
    <row r="27" spans="1:5" ht="12.75">
      <c r="A27" s="76" t="s">
        <v>78</v>
      </c>
      <c r="B27" s="31" t="s">
        <v>36</v>
      </c>
      <c r="C27" s="80" t="s">
        <v>68</v>
      </c>
      <c r="D27" s="91" t="s">
        <v>72</v>
      </c>
      <c r="E27" s="92"/>
    </row>
    <row r="28" spans="1:5" ht="12.75">
      <c r="A28" s="7"/>
      <c r="B28" s="38"/>
      <c r="C28" s="84"/>
      <c r="D28" s="91"/>
      <c r="E28" s="92"/>
    </row>
    <row r="29" spans="1:5" ht="12.75">
      <c r="A29" s="7"/>
      <c r="B29" s="19" t="s">
        <v>24</v>
      </c>
      <c r="C29" s="83"/>
      <c r="D29" s="91"/>
      <c r="E29" s="92"/>
    </row>
    <row r="30" spans="1:5" ht="12.75">
      <c r="A30" s="76" t="s">
        <v>79</v>
      </c>
      <c r="B30" s="31" t="s">
        <v>41</v>
      </c>
      <c r="C30" s="84"/>
      <c r="D30" s="91"/>
      <c r="E30" s="92"/>
    </row>
    <row r="31" spans="1:5" ht="12.75">
      <c r="A31" s="76" t="s">
        <v>80</v>
      </c>
      <c r="B31" s="31" t="s">
        <v>42</v>
      </c>
      <c r="C31" s="84"/>
      <c r="D31" s="91"/>
      <c r="E31" s="92"/>
    </row>
    <row r="32" spans="1:5" ht="12.75">
      <c r="A32" s="7"/>
      <c r="B32" s="38"/>
      <c r="C32" s="84"/>
      <c r="D32" s="91"/>
      <c r="E32" s="92"/>
    </row>
    <row r="33" spans="1:5" ht="12.75">
      <c r="A33" s="7"/>
      <c r="B33" s="22" t="s">
        <v>45</v>
      </c>
      <c r="C33" s="84"/>
      <c r="D33" s="91"/>
      <c r="E33" s="92"/>
    </row>
    <row r="34" spans="1:5" ht="12.75">
      <c r="A34" s="76" t="s">
        <v>81</v>
      </c>
      <c r="B34" s="31" t="s">
        <v>37</v>
      </c>
      <c r="C34" s="84"/>
      <c r="D34" s="91"/>
      <c r="E34" s="92"/>
    </row>
    <row r="35" spans="1:5" ht="12.75">
      <c r="A35" s="76" t="s">
        <v>82</v>
      </c>
      <c r="B35" s="31" t="s">
        <v>38</v>
      </c>
      <c r="C35" s="84"/>
      <c r="D35" s="91"/>
      <c r="E35" s="92"/>
    </row>
    <row r="36" spans="1:5" ht="13.5" thickBot="1">
      <c r="A36" s="67"/>
      <c r="B36" s="68"/>
      <c r="C36" s="85"/>
      <c r="D36" s="93"/>
      <c r="E36" s="94"/>
    </row>
    <row r="37" spans="1:5" ht="12.75">
      <c r="A37" s="13"/>
      <c r="B37" s="14"/>
      <c r="C37" s="14"/>
      <c r="D37" s="9"/>
      <c r="E37" s="9"/>
    </row>
    <row r="38" spans="1:5" ht="12.75">
      <c r="A38" s="86" t="s">
        <v>83</v>
      </c>
      <c r="B38" s="9"/>
      <c r="C38" s="14"/>
      <c r="D38" s="9"/>
      <c r="E38" s="9"/>
    </row>
    <row r="39" spans="1:5" ht="12.75">
      <c r="A39" s="86" t="s">
        <v>84</v>
      </c>
      <c r="B39" s="9"/>
      <c r="C39" s="14"/>
      <c r="D39" s="9"/>
      <c r="E39" s="9"/>
    </row>
    <row r="40" spans="1:5" ht="12.75">
      <c r="A40" s="87" t="s">
        <v>52</v>
      </c>
      <c r="B40" s="9"/>
      <c r="C40" s="14"/>
      <c r="D40" s="9"/>
      <c r="E40" s="9"/>
    </row>
  </sheetData>
  <mergeCells count="3">
    <mergeCell ref="A1:A2"/>
    <mergeCell ref="B1:B2"/>
    <mergeCell ref="D1:D2"/>
  </mergeCells>
  <printOptions/>
  <pageMargins left="0.9055118110236221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&amp;L&amp;9BMF-BGK    &amp;"Arial CE,Félkövér\Előtanulmányi rend&amp;CKiegészítő mérnöktanár szak&amp;R&amp;9Távoktatás                  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Moharos István</cp:lastModifiedBy>
  <cp:lastPrinted>2002-05-07T08:46:05Z</cp:lastPrinted>
  <dcterms:created xsi:type="dcterms:W3CDTF">2001-09-27T10:36:13Z</dcterms:created>
  <dcterms:modified xsi:type="dcterms:W3CDTF">2003-12-05T08:50:34Z</dcterms:modified>
  <cp:category/>
  <cp:version/>
  <cp:contentType/>
  <cp:contentStatus/>
</cp:coreProperties>
</file>