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4965" firstSheet="1" activeTab="4"/>
  </bookViews>
  <sheets>
    <sheet name="Előmelegítési hőmérséklet" sheetId="1" r:id="rId1"/>
    <sheet name="Lehülési idő" sheetId="2" r:id="rId2"/>
    <sheet name="Lehülési idő 2." sheetId="3" r:id="rId3"/>
    <sheet name="Munka4" sheetId="4" r:id="rId4"/>
    <sheet name="Munka5" sheetId="5" r:id="rId5"/>
  </sheets>
  <definedNames>
    <definedName name="CET">'Munka4'!$A$2</definedName>
    <definedName name="d">'Munka4'!$B$2</definedName>
    <definedName name="HD">'Munka4'!$C$2</definedName>
    <definedName name="I">'Munka4'!$E$2</definedName>
    <definedName name="k">'Munka4'!$G$2</definedName>
    <definedName name="U">'Munka4'!$D$2</definedName>
    <definedName name="v">'Munka4'!$F$2</definedName>
  </definedNames>
  <calcPr fullCalcOnLoad="1"/>
</workbook>
</file>

<file path=xl/sharedStrings.xml><?xml version="1.0" encoding="utf-8"?>
<sst xmlns="http://schemas.openxmlformats.org/spreadsheetml/2006/main" count="127" uniqueCount="101">
  <si>
    <t>CET(%)</t>
  </si>
  <si>
    <t>d (mm)</t>
  </si>
  <si>
    <t>H (ml/100g)</t>
  </si>
  <si>
    <t>Q (kJ/mm)</t>
  </si>
  <si>
    <t>To</t>
  </si>
  <si>
    <t>U (V)</t>
  </si>
  <si>
    <t>I (A)</t>
  </si>
  <si>
    <t>v (mm/s)</t>
  </si>
  <si>
    <t>F3</t>
  </si>
  <si>
    <t>k</t>
  </si>
  <si>
    <t>t (s)</t>
  </si>
  <si>
    <t>F2</t>
  </si>
  <si>
    <t>CET (%)</t>
  </si>
  <si>
    <t>HD (ml/100g)</t>
  </si>
  <si>
    <t>to</t>
  </si>
  <si>
    <t>C,%</t>
  </si>
  <si>
    <t>Si,%</t>
  </si>
  <si>
    <t>Mn,%</t>
  </si>
  <si>
    <t>Cr,%</t>
  </si>
  <si>
    <t>Cu,%</t>
  </si>
  <si>
    <t>Ni,%</t>
  </si>
  <si>
    <t>Mo,%</t>
  </si>
  <si>
    <t>V,%</t>
  </si>
  <si>
    <t>elj.</t>
  </si>
  <si>
    <r>
      <t>d</t>
    </r>
    <r>
      <rPr>
        <sz val="10"/>
        <rFont val="Times New Roman"/>
        <family val="1"/>
      </rPr>
      <t>k, mm</t>
    </r>
  </si>
  <si>
    <r>
      <t>U,</t>
    </r>
    <r>
      <rPr>
        <sz val="10"/>
        <rFont val="Times New Roman"/>
        <family val="1"/>
      </rPr>
      <t>V</t>
    </r>
  </si>
  <si>
    <r>
      <t xml:space="preserve">I, </t>
    </r>
    <r>
      <rPr>
        <sz val="10"/>
        <rFont val="Times New Roman"/>
        <family val="1"/>
      </rPr>
      <t>A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</si>
  <si>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</si>
  <si>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</si>
  <si>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</si>
  <si>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</si>
  <si>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</si>
  <si>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</si>
  <si>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</si>
  <si>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</si>
  <si>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</si>
  <si>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</si>
  <si>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</si>
  <si>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</si>
  <si>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</si>
  <si>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</si>
  <si>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</si>
  <si>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</si>
  <si>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</si>
  <si>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</si>
  <si>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</si>
  <si>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</si>
  <si>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</si>
  <si>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</si>
  <si>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</si>
  <si>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</si>
  <si>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</si>
  <si>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</si>
  <si>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</si>
  <si>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</si>
  <si>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</si>
  <si>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</si>
  <si>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</si>
  <si>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</si>
  <si>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</si>
  <si>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</si>
  <si>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</si>
  <si>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</si>
  <si>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</si>
  <si>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</si>
  <si>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</si>
  <si>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</si>
  <si>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</si>
  <si>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</si>
  <si>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</si>
  <si>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</si>
  <si>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</si>
  <si>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</si>
  <si>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</si>
  <si>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</si>
  <si>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</si>
  <si>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</si>
  <si>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</si>
  <si>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</si>
  <si>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</si>
  <si>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</si>
  <si>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</si>
  <si>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</si>
  <si>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</si>
  <si>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</si>
  <si>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v, cm/min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</si>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</sst>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23" sqref="F23"/>
    </sheetView>
  </sheetViews>
  <sheetFormatPr defaultColWidth="9.140625" defaultRowHeight="12.75"/>
  <cols>
    <col min="3" max="3" width="11.7109375" style="0" customWidth="1"/>
    <col min="4" max="4" width="11.140625" style="0" customWidth="1"/>
    <col min="5" max="5" width="12.140625" style="0" customWidth="1"/>
  </cols>
  <sheetData>
    <row r="1" spans="1:5" ht="12.75">
      <c r="A1" s="3" t="s">
        <v>0</v>
      </c>
      <c r="B1" s="2" t="s">
        <v>1</v>
      </c>
      <c r="C1" s="1" t="s">
        <v>2</v>
      </c>
      <c r="D1" s="2" t="s">
        <v>3</v>
      </c>
      <c r="E1" s="4" t="s">
        <v>4</v>
      </c>
    </row>
    <row r="2" spans="1:5" ht="12.75">
      <c r="A2">
        <v>0.45</v>
      </c>
      <c r="B2">
        <v>30</v>
      </c>
      <c r="C2">
        <v>4</v>
      </c>
      <c r="D2">
        <v>1</v>
      </c>
      <c r="E2">
        <f aca="true" t="shared" si="0" ref="E2:E24">A2*700+160*TANH(B2/35)+62*POWER(C2,0.35)+(53*A2-32)*D2-330</f>
        <v>188.73452439853122</v>
      </c>
    </row>
    <row r="3" spans="1:5" ht="12.75">
      <c r="A3">
        <v>0.45</v>
      </c>
      <c r="B3">
        <v>25</v>
      </c>
      <c r="C3">
        <v>4</v>
      </c>
      <c r="D3">
        <v>1</v>
      </c>
      <c r="E3">
        <f t="shared" si="0"/>
        <v>175.70645881143446</v>
      </c>
    </row>
    <row r="4" spans="1:5" ht="12.75">
      <c r="A4">
        <v>0.45</v>
      </c>
      <c r="B4">
        <v>20</v>
      </c>
      <c r="C4">
        <v>4</v>
      </c>
      <c r="D4">
        <v>1.5</v>
      </c>
      <c r="E4">
        <f t="shared" si="0"/>
        <v>156.11952197780198</v>
      </c>
    </row>
    <row r="5" spans="1:5" ht="12.75">
      <c r="A5">
        <v>0.45</v>
      </c>
      <c r="B5">
        <v>20</v>
      </c>
      <c r="C5">
        <v>5</v>
      </c>
      <c r="D5">
        <v>1.25</v>
      </c>
      <c r="E5">
        <f t="shared" si="0"/>
        <v>166.33855513628248</v>
      </c>
    </row>
    <row r="6" spans="1:5" ht="12.75">
      <c r="A6">
        <v>0.5</v>
      </c>
      <c r="B6">
        <v>15</v>
      </c>
      <c r="C6">
        <v>5</v>
      </c>
      <c r="D6">
        <v>1.7</v>
      </c>
      <c r="E6">
        <f t="shared" si="0"/>
        <v>184.21110866791116</v>
      </c>
    </row>
    <row r="7" spans="1:5" ht="12.75">
      <c r="A7">
        <v>0.4</v>
      </c>
      <c r="B7">
        <v>10</v>
      </c>
      <c r="C7">
        <v>20</v>
      </c>
      <c r="D7">
        <v>0.8</v>
      </c>
      <c r="E7">
        <f t="shared" si="0"/>
        <v>162.77959921563883</v>
      </c>
    </row>
    <row r="8" spans="1:5" ht="12.75">
      <c r="A8">
        <v>0.38</v>
      </c>
      <c r="B8">
        <v>16</v>
      </c>
      <c r="C8">
        <v>8</v>
      </c>
      <c r="D8">
        <v>0.9</v>
      </c>
      <c r="E8">
        <f t="shared" si="0"/>
        <v>122.13928296544191</v>
      </c>
    </row>
    <row r="9" spans="1:5" ht="12.75">
      <c r="A9">
        <v>0.55</v>
      </c>
      <c r="B9">
        <v>18</v>
      </c>
      <c r="C9">
        <v>3</v>
      </c>
      <c r="D9">
        <v>1.63</v>
      </c>
      <c r="E9">
        <f t="shared" si="0"/>
        <v>217.15077368293305</v>
      </c>
    </row>
    <row r="10" spans="1:5" ht="12.75">
      <c r="A10">
        <v>0.6</v>
      </c>
      <c r="B10">
        <v>8</v>
      </c>
      <c r="C10">
        <v>5</v>
      </c>
      <c r="D10">
        <v>1</v>
      </c>
      <c r="E10">
        <f t="shared" si="0"/>
        <v>234.6484027767981</v>
      </c>
    </row>
    <row r="11" spans="1:5" ht="12.75">
      <c r="A11">
        <v>0.4</v>
      </c>
      <c r="B11">
        <v>12</v>
      </c>
      <c r="C11">
        <v>4</v>
      </c>
      <c r="D11">
        <v>1.7</v>
      </c>
      <c r="E11">
        <f t="shared" si="0"/>
        <v>85.16341590737795</v>
      </c>
    </row>
    <row r="12" spans="1:5" ht="12.75">
      <c r="A12">
        <v>0.42</v>
      </c>
      <c r="B12">
        <v>14</v>
      </c>
      <c r="C12">
        <v>10</v>
      </c>
      <c r="D12">
        <v>1.15</v>
      </c>
      <c r="E12">
        <f t="shared" si="0"/>
        <v>152.39154455207301</v>
      </c>
    </row>
    <row r="13" spans="1:5" ht="12.75">
      <c r="A13">
        <v>0.48</v>
      </c>
      <c r="B13">
        <v>17</v>
      </c>
      <c r="C13">
        <v>12</v>
      </c>
      <c r="D13">
        <v>1.3</v>
      </c>
      <c r="E13">
        <f t="shared" si="0"/>
        <v>217.54797479909666</v>
      </c>
    </row>
    <row r="14" spans="1:5" ht="12.75">
      <c r="A14">
        <v>0.52</v>
      </c>
      <c r="B14">
        <v>11</v>
      </c>
      <c r="C14">
        <v>5</v>
      </c>
      <c r="D14">
        <v>0.7</v>
      </c>
      <c r="E14">
        <f t="shared" si="0"/>
        <v>188.485779885527</v>
      </c>
    </row>
    <row r="15" spans="1:5" ht="12.75">
      <c r="A15">
        <v>0.47</v>
      </c>
      <c r="B15">
        <v>9</v>
      </c>
      <c r="C15">
        <v>10</v>
      </c>
      <c r="D15">
        <v>1.8</v>
      </c>
      <c r="E15">
        <f t="shared" si="0"/>
        <v>165.2981049304356</v>
      </c>
    </row>
    <row r="16" spans="1:5" ht="12.75">
      <c r="A16">
        <v>0.39</v>
      </c>
      <c r="B16">
        <v>13</v>
      </c>
      <c r="C16">
        <v>4</v>
      </c>
      <c r="D16">
        <v>1.12</v>
      </c>
      <c r="E16">
        <f t="shared" si="0"/>
        <v>87.86819906766448</v>
      </c>
    </row>
    <row r="17" spans="1:5" ht="12.75">
      <c r="A17">
        <v>0.35</v>
      </c>
      <c r="B17">
        <v>23</v>
      </c>
      <c r="C17">
        <v>5</v>
      </c>
      <c r="D17">
        <v>1.4</v>
      </c>
      <c r="E17">
        <f t="shared" si="0"/>
        <v>97.30424703352656</v>
      </c>
    </row>
    <row r="18" spans="1:5" ht="12.75">
      <c r="A18">
        <v>0.65</v>
      </c>
      <c r="B18">
        <v>6</v>
      </c>
      <c r="C18">
        <v>5</v>
      </c>
      <c r="D18">
        <v>1.1</v>
      </c>
      <c r="E18">
        <f t="shared" si="0"/>
        <v>263.75883501616397</v>
      </c>
    </row>
    <row r="19" spans="1:5" ht="12.75">
      <c r="A19">
        <v>0.45</v>
      </c>
      <c r="B19">
        <v>20</v>
      </c>
      <c r="C19">
        <v>5</v>
      </c>
      <c r="D19">
        <v>1.15</v>
      </c>
      <c r="E19">
        <f t="shared" si="0"/>
        <v>167.15355513628248</v>
      </c>
    </row>
    <row r="20" spans="1:5" ht="12.75">
      <c r="A20">
        <v>0.33</v>
      </c>
      <c r="B20">
        <v>20</v>
      </c>
      <c r="C20">
        <v>5</v>
      </c>
      <c r="D20">
        <v>1.15</v>
      </c>
      <c r="E20">
        <f t="shared" si="0"/>
        <v>75.83955513628246</v>
      </c>
    </row>
    <row r="21" spans="1:5" ht="12.75">
      <c r="A21">
        <v>0.45</v>
      </c>
      <c r="B21">
        <v>30</v>
      </c>
      <c r="C21">
        <v>5</v>
      </c>
      <c r="D21">
        <v>1.15</v>
      </c>
      <c r="E21">
        <f t="shared" si="0"/>
        <v>195.6935575570118</v>
      </c>
    </row>
    <row r="22" spans="1:5" ht="12.75">
      <c r="A22">
        <v>0.45</v>
      </c>
      <c r="B22">
        <v>30</v>
      </c>
      <c r="C22">
        <v>5</v>
      </c>
      <c r="D22">
        <v>1</v>
      </c>
      <c r="E22">
        <f t="shared" si="0"/>
        <v>196.91605755701175</v>
      </c>
    </row>
    <row r="23" spans="1:5" ht="12.75">
      <c r="A23">
        <v>0.33</v>
      </c>
      <c r="B23">
        <v>30</v>
      </c>
      <c r="C23">
        <v>5</v>
      </c>
      <c r="D23">
        <v>1.15</v>
      </c>
      <c r="E23">
        <f t="shared" si="0"/>
        <v>104.37955755701171</v>
      </c>
    </row>
    <row r="24" spans="1:5" ht="12.75">
      <c r="A24">
        <v>0.47</v>
      </c>
      <c r="B24">
        <v>30</v>
      </c>
      <c r="C24">
        <v>5</v>
      </c>
      <c r="D24">
        <v>1.15</v>
      </c>
      <c r="E24">
        <f t="shared" si="0"/>
        <v>210.91255755701172</v>
      </c>
    </row>
  </sheetData>
  <sheetProtection/>
  <printOptions gridLines="1"/>
  <pageMargins left="0.75" right="0.75" top="1" bottom="1" header="0.5" footer="0.5"/>
  <pageSetup horizontalDpi="120" verticalDpi="120" orientation="portrait" paperSize="9" r:id="rId1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24" sqref="G23:G24"/>
    </sheetView>
  </sheetViews>
  <sheetFormatPr defaultColWidth="9.140625" defaultRowHeight="12.75"/>
  <cols>
    <col min="7" max="7" width="14.28125" style="0" customWidth="1"/>
  </cols>
  <sheetData>
    <row r="1" spans="1:7" ht="12.75">
      <c r="A1" s="3" t="s">
        <v>4</v>
      </c>
      <c r="B1" s="2" t="s">
        <v>5</v>
      </c>
      <c r="C1" s="2" t="s">
        <v>6</v>
      </c>
      <c r="D1" s="1" t="s">
        <v>7</v>
      </c>
      <c r="E1" s="2" t="s">
        <v>8</v>
      </c>
      <c r="F1" s="2" t="s">
        <v>9</v>
      </c>
      <c r="G1" s="4" t="s">
        <v>10</v>
      </c>
    </row>
    <row r="2" spans="1:7" ht="12.75">
      <c r="A2">
        <v>100</v>
      </c>
      <c r="B2">
        <v>24</v>
      </c>
      <c r="C2">
        <v>150</v>
      </c>
      <c r="D2">
        <v>2</v>
      </c>
      <c r="E2">
        <v>0.8</v>
      </c>
      <c r="F2">
        <v>0.8</v>
      </c>
      <c r="G2">
        <f aca="true" t="shared" si="0" ref="G2:G8">((6700-5*A2)*((B2*C2)/D2)*(1/(500-A2)-1/(800-A2))*E2*F2)/1000</f>
        <v>7.652571428571429</v>
      </c>
    </row>
    <row r="3" spans="1:7" ht="12.75">
      <c r="A3">
        <v>20</v>
      </c>
      <c r="B3">
        <v>24</v>
      </c>
      <c r="C3">
        <v>120</v>
      </c>
      <c r="D3">
        <v>2</v>
      </c>
      <c r="E3">
        <v>0.9</v>
      </c>
      <c r="F3">
        <v>0.8</v>
      </c>
      <c r="G3">
        <f t="shared" si="0"/>
        <v>5.483076923076924</v>
      </c>
    </row>
    <row r="4" spans="1:7" ht="12.75">
      <c r="A4">
        <v>100</v>
      </c>
      <c r="B4">
        <v>24</v>
      </c>
      <c r="C4">
        <v>120</v>
      </c>
      <c r="D4">
        <v>2</v>
      </c>
      <c r="E4">
        <v>0.9</v>
      </c>
      <c r="F4">
        <v>0.8</v>
      </c>
      <c r="G4">
        <f t="shared" si="0"/>
        <v>6.887314285714288</v>
      </c>
    </row>
    <row r="5" spans="1:7" ht="12.75">
      <c r="A5">
        <v>200</v>
      </c>
      <c r="B5">
        <v>24</v>
      </c>
      <c r="C5">
        <v>120</v>
      </c>
      <c r="D5">
        <v>2</v>
      </c>
      <c r="E5">
        <v>0.9</v>
      </c>
      <c r="F5">
        <v>0.8</v>
      </c>
      <c r="G5">
        <f t="shared" si="0"/>
        <v>9.8496</v>
      </c>
    </row>
    <row r="6" spans="1:7" ht="12.75">
      <c r="A6">
        <v>150</v>
      </c>
      <c r="B6">
        <v>30</v>
      </c>
      <c r="C6">
        <v>550</v>
      </c>
      <c r="D6">
        <v>7.5</v>
      </c>
      <c r="E6">
        <v>1</v>
      </c>
      <c r="F6">
        <v>1</v>
      </c>
      <c r="G6">
        <f t="shared" si="0"/>
        <v>17.26153846153846</v>
      </c>
    </row>
    <row r="7" spans="1:7" ht="12.75">
      <c r="A7">
        <v>75</v>
      </c>
      <c r="B7">
        <v>30</v>
      </c>
      <c r="C7">
        <v>550</v>
      </c>
      <c r="D7">
        <v>7.5</v>
      </c>
      <c r="E7">
        <v>0.9</v>
      </c>
      <c r="F7">
        <v>1</v>
      </c>
      <c r="G7">
        <f t="shared" si="0"/>
        <v>12.193265720081136</v>
      </c>
    </row>
    <row r="8" spans="1:7" ht="12.75">
      <c r="A8">
        <v>200</v>
      </c>
      <c r="B8">
        <v>30</v>
      </c>
      <c r="C8">
        <v>550</v>
      </c>
      <c r="D8">
        <v>7.5</v>
      </c>
      <c r="E8">
        <v>0.9</v>
      </c>
      <c r="F8">
        <v>1</v>
      </c>
      <c r="G8">
        <f t="shared" si="0"/>
        <v>18.81</v>
      </c>
    </row>
    <row r="9" spans="1:7" ht="12.75">
      <c r="A9">
        <v>100</v>
      </c>
      <c r="B9">
        <v>28</v>
      </c>
      <c r="C9">
        <v>140</v>
      </c>
      <c r="D9">
        <v>3</v>
      </c>
      <c r="E9">
        <v>0.7</v>
      </c>
      <c r="F9">
        <v>0.9</v>
      </c>
      <c r="G9">
        <f>((6700-5*A9)*((B9*C9)/D9)*(1/(500-A9)-1/(800-A9))*E9*F9)/1000</f>
        <v>5.468400000000001</v>
      </c>
    </row>
    <row r="10" spans="1:7" ht="12.75">
      <c r="A10">
        <v>20</v>
      </c>
      <c r="B10">
        <v>27</v>
      </c>
      <c r="C10">
        <v>80</v>
      </c>
      <c r="D10">
        <v>2.5</v>
      </c>
      <c r="E10">
        <v>0.75</v>
      </c>
      <c r="F10">
        <v>0.8</v>
      </c>
      <c r="G10">
        <f>((6700-5*A10)*((B10*C10)/D10)*(1/(500-A10)-1/(800-A10))*E10*F10)/1000</f>
        <v>2.741538461538462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H7" sqref="H7:H8"/>
    </sheetView>
  </sheetViews>
  <sheetFormatPr defaultColWidth="9.140625" defaultRowHeight="12.75"/>
  <cols>
    <col min="8" max="8" width="14.28125" style="0" customWidth="1"/>
  </cols>
  <sheetData>
    <row r="1" spans="1:8" ht="12.75">
      <c r="A1" s="3" t="s">
        <v>4</v>
      </c>
      <c r="B1" s="2" t="s">
        <v>5</v>
      </c>
      <c r="C1" s="2" t="s">
        <v>6</v>
      </c>
      <c r="D1" s="1" t="s">
        <v>7</v>
      </c>
      <c r="E1" s="2" t="s">
        <v>1</v>
      </c>
      <c r="F1" s="2" t="s">
        <v>11</v>
      </c>
      <c r="G1" s="2" t="s">
        <v>9</v>
      </c>
      <c r="H1" s="4" t="s">
        <v>10</v>
      </c>
    </row>
    <row r="2" spans="1:8" ht="12.75">
      <c r="A2">
        <v>20</v>
      </c>
      <c r="B2">
        <v>24</v>
      </c>
      <c r="C2">
        <v>120</v>
      </c>
      <c r="D2">
        <v>2</v>
      </c>
      <c r="E2">
        <v>14</v>
      </c>
      <c r="F2">
        <v>0.75</v>
      </c>
      <c r="G2">
        <v>0.8</v>
      </c>
      <c r="H2">
        <f aca="true" t="shared" si="0" ref="H2:H8">(4300-4.3*A2)*G2*(1/10)*G2*(POWER((B2*C2)/(D2*E2),2))*(POWER(1/(500-A2),2)-POWER(1/(800-A2),2))*F2</f>
        <v>5.770650887573966</v>
      </c>
    </row>
    <row r="3" spans="1:8" ht="12.75">
      <c r="A3">
        <v>100</v>
      </c>
      <c r="B3">
        <v>28</v>
      </c>
      <c r="C3">
        <v>140</v>
      </c>
      <c r="D3">
        <v>2.5</v>
      </c>
      <c r="E3">
        <v>20</v>
      </c>
      <c r="F3">
        <v>0.8</v>
      </c>
      <c r="G3">
        <v>0.8</v>
      </c>
      <c r="H3">
        <f t="shared" si="0"/>
        <v>5.126381568000003</v>
      </c>
    </row>
    <row r="4" spans="1:8" ht="12.75">
      <c r="A4">
        <v>20</v>
      </c>
      <c r="B4">
        <v>24</v>
      </c>
      <c r="C4">
        <v>120</v>
      </c>
      <c r="D4">
        <v>2</v>
      </c>
      <c r="E4">
        <v>20</v>
      </c>
      <c r="F4">
        <v>0.9</v>
      </c>
      <c r="G4">
        <v>0.8</v>
      </c>
      <c r="H4">
        <f t="shared" si="0"/>
        <v>3.393142721893492</v>
      </c>
    </row>
    <row r="5" spans="1:8" ht="12.75">
      <c r="A5">
        <v>100</v>
      </c>
      <c r="B5">
        <v>24</v>
      </c>
      <c r="C5">
        <v>120</v>
      </c>
      <c r="D5">
        <v>2</v>
      </c>
      <c r="E5">
        <v>20</v>
      </c>
      <c r="F5">
        <v>0.9</v>
      </c>
      <c r="G5">
        <v>0.8</v>
      </c>
      <c r="H5">
        <f t="shared" si="0"/>
        <v>4.864030824489797</v>
      </c>
    </row>
    <row r="6" spans="1:8" ht="12.75">
      <c r="A6">
        <v>200</v>
      </c>
      <c r="B6">
        <v>24</v>
      </c>
      <c r="C6">
        <v>120</v>
      </c>
      <c r="D6">
        <v>2</v>
      </c>
      <c r="E6">
        <v>20</v>
      </c>
      <c r="F6">
        <v>0.9</v>
      </c>
      <c r="G6">
        <v>0.8</v>
      </c>
      <c r="H6">
        <f t="shared" si="0"/>
        <v>8.5598208</v>
      </c>
    </row>
    <row r="7" spans="1:8" ht="12.75">
      <c r="A7">
        <v>150</v>
      </c>
      <c r="B7">
        <v>30</v>
      </c>
      <c r="C7">
        <v>550</v>
      </c>
      <c r="D7">
        <v>7.5</v>
      </c>
      <c r="E7">
        <v>30</v>
      </c>
      <c r="F7">
        <v>1</v>
      </c>
      <c r="G7">
        <v>1</v>
      </c>
      <c r="H7">
        <f t="shared" si="0"/>
        <v>11.393277784486573</v>
      </c>
    </row>
    <row r="8" spans="1:8" ht="12.75">
      <c r="A8">
        <v>20</v>
      </c>
      <c r="B8">
        <v>24</v>
      </c>
      <c r="C8">
        <v>120</v>
      </c>
      <c r="D8">
        <v>2</v>
      </c>
      <c r="E8">
        <v>30</v>
      </c>
      <c r="F8">
        <v>0.9</v>
      </c>
      <c r="G8">
        <v>0.8</v>
      </c>
      <c r="H8">
        <f t="shared" si="0"/>
        <v>1.508063431952663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2">
      <selection activeCell="F38" sqref="F38"/>
    </sheetView>
  </sheetViews>
  <sheetFormatPr defaultColWidth="9.140625" defaultRowHeight="12.75"/>
  <cols>
    <col min="3" max="3" width="13.57421875" style="0" customWidth="1"/>
    <col min="8" max="8" width="8.140625" style="0" customWidth="1"/>
  </cols>
  <sheetData>
    <row r="1" spans="1:8" ht="12.75">
      <c r="A1" s="3" t="s">
        <v>12</v>
      </c>
      <c r="B1" s="2" t="s">
        <v>1</v>
      </c>
      <c r="C1" s="1" t="s">
        <v>13</v>
      </c>
      <c r="D1" s="2" t="s">
        <v>5</v>
      </c>
      <c r="E1" s="2" t="s">
        <v>6</v>
      </c>
      <c r="F1" s="1" t="s">
        <v>7</v>
      </c>
      <c r="G1" s="2" t="s">
        <v>9</v>
      </c>
      <c r="H1" s="4" t="s">
        <v>14</v>
      </c>
    </row>
    <row r="2" spans="1:8" ht="12.75">
      <c r="A2">
        <v>0.45</v>
      </c>
      <c r="B2">
        <v>20</v>
      </c>
      <c r="C2">
        <v>5</v>
      </c>
      <c r="D2">
        <v>24</v>
      </c>
      <c r="E2">
        <v>120</v>
      </c>
      <c r="F2">
        <v>2</v>
      </c>
      <c r="G2">
        <v>0.8</v>
      </c>
      <c r="H2">
        <f>ROUND(697*A2+160*TANH(B2/35)+62*POWER(C2,0.35)+(53*A2-32)*(G2*D2*E2/(1000*F2))-328,2)</f>
        <v>167.79</v>
      </c>
    </row>
    <row r="3" spans="1:8" ht="12.75">
      <c r="A3">
        <v>0.33</v>
      </c>
      <c r="B3">
        <v>20</v>
      </c>
      <c r="C3">
        <v>5</v>
      </c>
      <c r="D3">
        <v>24</v>
      </c>
      <c r="E3">
        <v>120</v>
      </c>
      <c r="F3">
        <v>2</v>
      </c>
      <c r="G3">
        <v>0.8</v>
      </c>
      <c r="H3">
        <f aca="true" t="shared" si="0" ref="H3:H34">ROUND(697*A3+160*TANH(B3/35)+62*POWER(C3,0.35)+(53*A3-32)*(G3*D3*E3/(1000*F3))-328,2)</f>
        <v>76.82</v>
      </c>
    </row>
    <row r="4" spans="1:8" ht="12.75">
      <c r="A4">
        <v>0.45</v>
      </c>
      <c r="B4">
        <v>30</v>
      </c>
      <c r="C4">
        <v>4</v>
      </c>
      <c r="D4">
        <v>21</v>
      </c>
      <c r="E4">
        <v>120</v>
      </c>
      <c r="F4">
        <v>2</v>
      </c>
      <c r="G4">
        <v>0.8</v>
      </c>
      <c r="H4">
        <f t="shared" si="0"/>
        <v>189.32</v>
      </c>
    </row>
    <row r="5" spans="1:8" ht="12.75">
      <c r="A5">
        <v>0.45</v>
      </c>
      <c r="B5">
        <v>8</v>
      </c>
      <c r="C5">
        <v>5</v>
      </c>
      <c r="D5">
        <v>24</v>
      </c>
      <c r="E5">
        <v>120</v>
      </c>
      <c r="F5">
        <v>2</v>
      </c>
      <c r="G5">
        <v>0.8</v>
      </c>
      <c r="H5">
        <f t="shared" si="0"/>
        <v>121.11</v>
      </c>
    </row>
    <row r="6" spans="1:8" ht="12.75">
      <c r="A6">
        <v>0.4</v>
      </c>
      <c r="B6">
        <v>8</v>
      </c>
      <c r="C6">
        <v>5</v>
      </c>
      <c r="D6">
        <v>24</v>
      </c>
      <c r="E6">
        <v>120</v>
      </c>
      <c r="F6">
        <v>2</v>
      </c>
      <c r="G6">
        <v>0.8</v>
      </c>
      <c r="H6">
        <f t="shared" si="0"/>
        <v>83.21</v>
      </c>
    </row>
    <row r="7" spans="1:8" ht="12.75">
      <c r="A7">
        <v>0.4</v>
      </c>
      <c r="B7">
        <v>8</v>
      </c>
      <c r="C7">
        <v>5</v>
      </c>
      <c r="D7">
        <v>24</v>
      </c>
      <c r="E7">
        <v>140</v>
      </c>
      <c r="F7">
        <v>2</v>
      </c>
      <c r="G7">
        <v>0.8</v>
      </c>
      <c r="H7">
        <f t="shared" si="0"/>
        <v>81.13</v>
      </c>
    </row>
    <row r="8" spans="1:8" ht="12.75">
      <c r="A8">
        <v>0.4</v>
      </c>
      <c r="B8">
        <v>16</v>
      </c>
      <c r="C8">
        <v>5</v>
      </c>
      <c r="D8">
        <v>24</v>
      </c>
      <c r="E8">
        <v>140</v>
      </c>
      <c r="F8">
        <v>2</v>
      </c>
      <c r="G8">
        <v>0.8</v>
      </c>
      <c r="H8">
        <f t="shared" si="0"/>
        <v>113.63</v>
      </c>
    </row>
    <row r="9" spans="1:8" ht="12.75">
      <c r="A9">
        <v>0.41</v>
      </c>
      <c r="B9">
        <v>20.5</v>
      </c>
      <c r="C9">
        <v>4</v>
      </c>
      <c r="D9">
        <v>26</v>
      </c>
      <c r="E9">
        <v>165</v>
      </c>
      <c r="F9">
        <v>4.33</v>
      </c>
      <c r="G9">
        <v>0.8</v>
      </c>
      <c r="H9">
        <f t="shared" si="0"/>
        <v>134.64</v>
      </c>
    </row>
    <row r="10" spans="1:8" ht="12.75">
      <c r="A10">
        <v>0.408</v>
      </c>
      <c r="B10">
        <v>12.5</v>
      </c>
      <c r="C10">
        <v>15</v>
      </c>
      <c r="D10">
        <v>28</v>
      </c>
      <c r="E10">
        <v>120</v>
      </c>
      <c r="F10">
        <v>2</v>
      </c>
      <c r="G10">
        <v>0.8</v>
      </c>
      <c r="H10">
        <f t="shared" si="0"/>
        <v>157.23</v>
      </c>
    </row>
    <row r="11" spans="1:8" ht="12.75">
      <c r="A11">
        <v>0.384</v>
      </c>
      <c r="B11">
        <v>17.5</v>
      </c>
      <c r="C11">
        <v>5</v>
      </c>
      <c r="D11">
        <v>24</v>
      </c>
      <c r="E11">
        <v>108</v>
      </c>
      <c r="F11">
        <v>1.833</v>
      </c>
      <c r="G11">
        <v>0.8</v>
      </c>
      <c r="H11">
        <f t="shared" si="0"/>
        <v>109.31</v>
      </c>
    </row>
    <row r="12" spans="1:8" ht="12.75">
      <c r="A12">
        <v>0.409</v>
      </c>
      <c r="B12">
        <v>20</v>
      </c>
      <c r="C12">
        <v>5</v>
      </c>
      <c r="D12">
        <v>29</v>
      </c>
      <c r="E12">
        <v>121</v>
      </c>
      <c r="F12">
        <v>2.083</v>
      </c>
      <c r="G12">
        <v>0.8</v>
      </c>
      <c r="H12">
        <f t="shared" si="0"/>
        <v>134.69</v>
      </c>
    </row>
    <row r="13" spans="1:8" ht="12.75">
      <c r="A13">
        <v>0.392</v>
      </c>
      <c r="B13">
        <v>12.5</v>
      </c>
      <c r="C13">
        <v>8</v>
      </c>
      <c r="D13">
        <v>30</v>
      </c>
      <c r="E13">
        <v>123</v>
      </c>
      <c r="F13">
        <v>2.25</v>
      </c>
      <c r="G13">
        <v>0.8</v>
      </c>
      <c r="H13">
        <f t="shared" si="0"/>
        <v>113.7</v>
      </c>
    </row>
    <row r="14" spans="1:8" ht="12.75">
      <c r="A14">
        <v>0.386</v>
      </c>
      <c r="B14">
        <v>14</v>
      </c>
      <c r="C14">
        <v>4</v>
      </c>
      <c r="D14">
        <v>24</v>
      </c>
      <c r="E14">
        <v>125</v>
      </c>
      <c r="F14">
        <v>2.41</v>
      </c>
      <c r="G14">
        <v>0.8</v>
      </c>
      <c r="H14">
        <f t="shared" si="0"/>
        <v>91.06</v>
      </c>
    </row>
    <row r="15" spans="1:8" ht="12.75">
      <c r="A15">
        <v>0.33</v>
      </c>
      <c r="B15">
        <v>20</v>
      </c>
      <c r="C15">
        <v>5</v>
      </c>
      <c r="D15">
        <v>23</v>
      </c>
      <c r="E15">
        <v>131</v>
      </c>
      <c r="F15">
        <v>2.15</v>
      </c>
      <c r="G15">
        <v>0.8</v>
      </c>
      <c r="H15">
        <f t="shared" si="0"/>
        <v>77.27</v>
      </c>
    </row>
    <row r="16" spans="1:8" ht="12.75">
      <c r="A16">
        <v>0.348</v>
      </c>
      <c r="B16">
        <v>19</v>
      </c>
      <c r="C16">
        <v>10</v>
      </c>
      <c r="D16">
        <v>27</v>
      </c>
      <c r="E16">
        <v>129</v>
      </c>
      <c r="F16">
        <v>2.117</v>
      </c>
      <c r="G16">
        <v>0.8</v>
      </c>
      <c r="H16">
        <f t="shared" si="0"/>
        <v>114.74</v>
      </c>
    </row>
    <row r="17" spans="1:8" ht="12.75">
      <c r="A17">
        <v>0.4075</v>
      </c>
      <c r="B17">
        <v>11</v>
      </c>
      <c r="C17">
        <v>4</v>
      </c>
      <c r="D17">
        <v>19</v>
      </c>
      <c r="E17">
        <v>89</v>
      </c>
      <c r="F17">
        <v>2.333</v>
      </c>
      <c r="G17">
        <v>0.6</v>
      </c>
      <c r="H17">
        <f t="shared" si="0"/>
        <v>100.92</v>
      </c>
    </row>
    <row r="18" spans="1:8" ht="12.75">
      <c r="A18">
        <v>0.39</v>
      </c>
      <c r="B18">
        <v>10</v>
      </c>
      <c r="C18">
        <v>4</v>
      </c>
      <c r="D18">
        <v>20</v>
      </c>
      <c r="E18">
        <v>93</v>
      </c>
      <c r="F18">
        <v>2.16</v>
      </c>
      <c r="G18">
        <v>0.6</v>
      </c>
      <c r="H18">
        <f t="shared" si="0"/>
        <v>83.21</v>
      </c>
    </row>
    <row r="19" spans="1:8" ht="12.75">
      <c r="A19">
        <v>0.4125</v>
      </c>
      <c r="B19">
        <v>9</v>
      </c>
      <c r="C19">
        <v>3.5</v>
      </c>
      <c r="D19">
        <v>17</v>
      </c>
      <c r="E19">
        <v>95</v>
      </c>
      <c r="F19">
        <v>1.83</v>
      </c>
      <c r="G19">
        <v>0.6</v>
      </c>
      <c r="H19">
        <f t="shared" si="0"/>
        <v>90.52</v>
      </c>
    </row>
    <row r="20" spans="1:8" ht="12.75">
      <c r="A20">
        <v>0.38</v>
      </c>
      <c r="B20">
        <v>8</v>
      </c>
      <c r="C20">
        <v>4.5</v>
      </c>
      <c r="D20">
        <v>18.5</v>
      </c>
      <c r="E20">
        <v>99</v>
      </c>
      <c r="F20">
        <v>2.08</v>
      </c>
      <c r="G20">
        <v>0.6</v>
      </c>
      <c r="H20">
        <f t="shared" si="0"/>
        <v>71.5</v>
      </c>
    </row>
    <row r="21" spans="1:8" ht="12.75">
      <c r="A21">
        <v>0.4135</v>
      </c>
      <c r="B21">
        <v>9.5</v>
      </c>
      <c r="C21">
        <v>4</v>
      </c>
      <c r="D21">
        <v>19.5</v>
      </c>
      <c r="E21">
        <v>101</v>
      </c>
      <c r="F21">
        <v>2.25</v>
      </c>
      <c r="G21">
        <v>0.6</v>
      </c>
      <c r="H21">
        <f t="shared" si="0"/>
        <v>98.02</v>
      </c>
    </row>
    <row r="22" spans="1:8" ht="12.75">
      <c r="A22">
        <v>0.4015</v>
      </c>
      <c r="B22">
        <v>10.5</v>
      </c>
      <c r="C22">
        <v>5</v>
      </c>
      <c r="D22">
        <v>20</v>
      </c>
      <c r="E22">
        <v>105</v>
      </c>
      <c r="F22">
        <v>2.416</v>
      </c>
      <c r="G22">
        <v>0.6</v>
      </c>
      <c r="H22">
        <f t="shared" si="0"/>
        <v>101.77</v>
      </c>
    </row>
    <row r="23" spans="1:8" ht="12.75">
      <c r="A23">
        <v>0.39</v>
      </c>
      <c r="B23">
        <v>17.5</v>
      </c>
      <c r="C23">
        <v>10</v>
      </c>
      <c r="D23">
        <v>28</v>
      </c>
      <c r="E23">
        <v>160</v>
      </c>
      <c r="F23">
        <v>4</v>
      </c>
      <c r="G23">
        <v>0.8</v>
      </c>
      <c r="H23">
        <f t="shared" si="0"/>
        <v>146.42</v>
      </c>
    </row>
    <row r="24" spans="1:8" ht="12.75">
      <c r="A24">
        <v>0.3685</v>
      </c>
      <c r="B24">
        <v>23.5</v>
      </c>
      <c r="C24">
        <v>4</v>
      </c>
      <c r="D24">
        <v>23</v>
      </c>
      <c r="E24">
        <v>145</v>
      </c>
      <c r="F24">
        <v>4.83</v>
      </c>
      <c r="G24">
        <v>0.8</v>
      </c>
      <c r="H24">
        <f t="shared" si="0"/>
        <v>116.42</v>
      </c>
    </row>
    <row r="25" spans="1:8" ht="12.75">
      <c r="A25">
        <v>0.4</v>
      </c>
      <c r="B25">
        <v>24.5</v>
      </c>
      <c r="C25">
        <v>4</v>
      </c>
      <c r="D25">
        <v>18.5</v>
      </c>
      <c r="E25">
        <v>140</v>
      </c>
      <c r="F25">
        <v>3.66</v>
      </c>
      <c r="G25">
        <v>0.8</v>
      </c>
      <c r="H25">
        <f t="shared" si="0"/>
        <v>142.1</v>
      </c>
    </row>
    <row r="26" spans="1:8" ht="12.75">
      <c r="A26">
        <v>0.3895</v>
      </c>
      <c r="B26">
        <v>25.5</v>
      </c>
      <c r="C26">
        <v>10</v>
      </c>
      <c r="D26">
        <v>19.5</v>
      </c>
      <c r="E26">
        <v>168</v>
      </c>
      <c r="F26">
        <v>4.16</v>
      </c>
      <c r="G26">
        <v>0.8</v>
      </c>
      <c r="H26">
        <f t="shared" si="0"/>
        <v>174.68</v>
      </c>
    </row>
    <row r="27" spans="1:8" ht="12.75">
      <c r="A27">
        <v>0.43</v>
      </c>
      <c r="B27">
        <v>26.5</v>
      </c>
      <c r="C27">
        <v>4</v>
      </c>
      <c r="D27">
        <v>20.5</v>
      </c>
      <c r="E27">
        <v>178</v>
      </c>
      <c r="F27">
        <v>4.08</v>
      </c>
      <c r="G27">
        <v>0.8</v>
      </c>
      <c r="H27">
        <f t="shared" si="0"/>
        <v>168.14</v>
      </c>
    </row>
    <row r="28" spans="1:8" ht="12.75">
      <c r="A28">
        <v>0.35</v>
      </c>
      <c r="B28">
        <v>24</v>
      </c>
      <c r="C28">
        <v>6</v>
      </c>
      <c r="D28">
        <v>21.5</v>
      </c>
      <c r="E28">
        <v>188</v>
      </c>
      <c r="F28">
        <v>4.25</v>
      </c>
      <c r="G28">
        <v>0.8</v>
      </c>
      <c r="H28">
        <f t="shared" si="0"/>
        <v>117.03</v>
      </c>
    </row>
    <row r="29" spans="1:8" ht="12.75">
      <c r="A29">
        <v>0.3872</v>
      </c>
      <c r="B29">
        <v>30</v>
      </c>
      <c r="C29">
        <v>9</v>
      </c>
      <c r="D29">
        <v>12.5</v>
      </c>
      <c r="E29">
        <v>135</v>
      </c>
      <c r="F29">
        <v>4.41</v>
      </c>
      <c r="G29">
        <v>0.8</v>
      </c>
      <c r="H29">
        <f t="shared" si="0"/>
        <v>183.31</v>
      </c>
    </row>
    <row r="30" spans="1:8" ht="12.75">
      <c r="A30">
        <v>0.41</v>
      </c>
      <c r="B30">
        <v>28.5</v>
      </c>
      <c r="C30">
        <v>5</v>
      </c>
      <c r="D30">
        <v>23.5</v>
      </c>
      <c r="E30">
        <v>145</v>
      </c>
      <c r="F30">
        <v>4.58</v>
      </c>
      <c r="G30">
        <v>0.8</v>
      </c>
      <c r="H30">
        <f t="shared" si="0"/>
        <v>168.07</v>
      </c>
    </row>
    <row r="31" spans="1:8" ht="12.75">
      <c r="A31">
        <v>0.408</v>
      </c>
      <c r="B31">
        <v>28</v>
      </c>
      <c r="C31">
        <v>5</v>
      </c>
      <c r="D31">
        <v>22</v>
      </c>
      <c r="E31">
        <v>167</v>
      </c>
      <c r="F31" s="5">
        <v>4.75</v>
      </c>
      <c r="G31" s="5">
        <v>0.8</v>
      </c>
      <c r="H31">
        <f t="shared" si="0"/>
        <v>165.1</v>
      </c>
    </row>
    <row r="32" spans="1:8" ht="12.75">
      <c r="A32">
        <v>0.383</v>
      </c>
      <c r="B32">
        <v>27</v>
      </c>
      <c r="C32">
        <v>10</v>
      </c>
      <c r="D32">
        <v>21</v>
      </c>
      <c r="E32">
        <v>159</v>
      </c>
      <c r="F32">
        <v>4.91</v>
      </c>
      <c r="G32">
        <v>0.8</v>
      </c>
      <c r="H32">
        <f t="shared" si="0"/>
        <v>175.03</v>
      </c>
    </row>
    <row r="33" spans="1:8" ht="12.75">
      <c r="A33">
        <v>0.4085</v>
      </c>
      <c r="B33">
        <v>12</v>
      </c>
      <c r="C33">
        <v>5</v>
      </c>
      <c r="D33">
        <v>18</v>
      </c>
      <c r="E33">
        <v>85</v>
      </c>
      <c r="F33">
        <v>2</v>
      </c>
      <c r="G33">
        <v>0.6</v>
      </c>
      <c r="H33">
        <f t="shared" si="0"/>
        <v>113.68</v>
      </c>
    </row>
    <row r="34" spans="1:8" ht="12.75">
      <c r="A34">
        <v>0.3755</v>
      </c>
      <c r="B34">
        <v>20</v>
      </c>
      <c r="C34">
        <v>10</v>
      </c>
      <c r="D34">
        <v>23</v>
      </c>
      <c r="E34">
        <v>131</v>
      </c>
      <c r="F34">
        <v>2.15</v>
      </c>
      <c r="G34">
        <v>0.8</v>
      </c>
      <c r="H34">
        <f t="shared" si="0"/>
        <v>141.59</v>
      </c>
    </row>
  </sheetData>
  <sheetProtection/>
  <printOptions gridLines="1"/>
  <pageMargins left="0.75" right="0.75" top="1" bottom="1" header="0.5" footer="0.5"/>
  <pageSetup horizontalDpi="120" verticalDpi="120" orientation="landscape" paperSize="9" r:id="rId1"/>
  <headerFooter alignWithMargins="0">
    <oddHeader>&amp;C&amp;A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120" zoomScaleNormal="120" zoomScalePageLayoutView="0" workbookViewId="0" topLeftCell="A1">
      <selection activeCell="R27" sqref="R27"/>
    </sheetView>
  </sheetViews>
  <sheetFormatPr defaultColWidth="9.140625" defaultRowHeight="12.75"/>
  <cols>
    <col min="1" max="1" width="4.140625" style="0" customWidth="1"/>
    <col min="2" max="2" width="6.00390625" style="10" customWidth="1"/>
    <col min="3" max="4" width="5.421875" style="0" customWidth="1"/>
    <col min="5" max="5" width="5.8515625" style="7" customWidth="1"/>
    <col min="6" max="6" width="5.421875" style="0" customWidth="1"/>
    <col min="7" max="7" width="5.7109375" style="0" customWidth="1"/>
    <col min="8" max="8" width="5.421875" style="0" customWidth="1"/>
    <col min="9" max="9" width="6.28125" style="0" customWidth="1"/>
    <col min="10" max="10" width="5.28125" style="7" customWidth="1"/>
    <col min="11" max="11" width="6.00390625" style="0" customWidth="1"/>
    <col min="12" max="12" width="5.28125" style="0" customWidth="1"/>
    <col min="13" max="13" width="5.421875" style="0" customWidth="1"/>
    <col min="14" max="14" width="8.28125" style="0" customWidth="1"/>
  </cols>
  <sheetData>
    <row r="1" spans="2:14" ht="12.75">
      <c r="B1" s="8" t="s">
        <v>23</v>
      </c>
      <c r="C1" s="9" t="s">
        <v>15</v>
      </c>
      <c r="D1" s="9" t="s">
        <v>16</v>
      </c>
      <c r="E1" s="9" t="s">
        <v>17</v>
      </c>
      <c r="F1" s="8" t="s">
        <v>18</v>
      </c>
      <c r="G1" s="8" t="s">
        <v>19</v>
      </c>
      <c r="H1" s="8" t="s">
        <v>20</v>
      </c>
      <c r="I1" s="8" t="s">
        <v>21</v>
      </c>
      <c r="J1" s="8" t="s">
        <v>22</v>
      </c>
      <c r="K1" s="8" t="s">
        <v>24</v>
      </c>
      <c r="L1" s="8" t="s">
        <v>25</v>
      </c>
      <c r="M1" s="8" t="s">
        <v>26</v>
      </c>
      <c r="N1" s="8" t="s">
        <v>85</v>
      </c>
    </row>
    <row r="2" spans="1:14" ht="12.75">
      <c r="A2" t="s">
        <v>27</v>
      </c>
      <c r="B2" s="11">
        <v>111</v>
      </c>
      <c r="C2" s="12">
        <v>0.16</v>
      </c>
      <c r="D2" s="11">
        <v>0.4</v>
      </c>
      <c r="E2" s="11">
        <v>1.5</v>
      </c>
      <c r="F2" s="11">
        <v>0.5</v>
      </c>
      <c r="G2" s="11">
        <v>0.5</v>
      </c>
      <c r="H2" s="11">
        <v>0.5</v>
      </c>
      <c r="I2" s="11">
        <v>0.36</v>
      </c>
      <c r="J2" s="13">
        <v>0.18</v>
      </c>
      <c r="K2" s="11">
        <v>25</v>
      </c>
      <c r="L2" s="11">
        <v>28</v>
      </c>
      <c r="M2" s="11">
        <v>120</v>
      </c>
      <c r="N2" s="11">
        <v>12</v>
      </c>
    </row>
    <row r="3" spans="1:14" ht="12.75">
      <c r="A3" t="s">
        <v>28</v>
      </c>
      <c r="B3" s="11">
        <v>111</v>
      </c>
      <c r="C3" s="12">
        <v>0.15</v>
      </c>
      <c r="D3" s="11">
        <v>0.5</v>
      </c>
      <c r="E3" s="11">
        <v>1.3</v>
      </c>
      <c r="F3" s="11">
        <v>0.4</v>
      </c>
      <c r="G3" s="11">
        <v>0.3</v>
      </c>
      <c r="H3" s="11">
        <v>1.2</v>
      </c>
      <c r="I3" s="11">
        <v>0.4</v>
      </c>
      <c r="J3" s="11">
        <v>0.18</v>
      </c>
      <c r="K3" s="11">
        <v>28</v>
      </c>
      <c r="L3" s="11">
        <v>26</v>
      </c>
      <c r="M3" s="11">
        <v>115</v>
      </c>
      <c r="N3" s="11">
        <v>14</v>
      </c>
    </row>
    <row r="4" spans="1:14" ht="12.75">
      <c r="A4" t="s">
        <v>29</v>
      </c>
      <c r="B4" s="11">
        <v>111</v>
      </c>
      <c r="C4" s="11">
        <v>0.13</v>
      </c>
      <c r="D4" s="11">
        <v>0.6</v>
      </c>
      <c r="E4" s="11">
        <v>1</v>
      </c>
      <c r="F4" s="11">
        <v>0.25</v>
      </c>
      <c r="G4" s="11">
        <v>0.6</v>
      </c>
      <c r="H4" s="11">
        <v>1.5</v>
      </c>
      <c r="I4" s="11">
        <v>0.65</v>
      </c>
      <c r="J4" s="11">
        <v>0.17</v>
      </c>
      <c r="K4" s="11">
        <v>30</v>
      </c>
      <c r="L4" s="11">
        <v>25</v>
      </c>
      <c r="M4" s="11">
        <v>110</v>
      </c>
      <c r="N4" s="11">
        <v>13</v>
      </c>
    </row>
    <row r="5" spans="1:14" ht="12.75">
      <c r="A5" t="s">
        <v>30</v>
      </c>
      <c r="B5" s="11">
        <v>111</v>
      </c>
      <c r="C5" s="11">
        <v>0.15</v>
      </c>
      <c r="D5" s="11">
        <v>0.7</v>
      </c>
      <c r="E5" s="11">
        <v>1.4</v>
      </c>
      <c r="F5" s="11">
        <v>0.22</v>
      </c>
      <c r="G5" s="11">
        <v>0.65</v>
      </c>
      <c r="H5" s="11">
        <v>0.8</v>
      </c>
      <c r="I5" s="11">
        <v>0.3</v>
      </c>
      <c r="J5" s="11">
        <v>0.16</v>
      </c>
      <c r="K5" s="11">
        <v>35</v>
      </c>
      <c r="L5" s="11">
        <v>24</v>
      </c>
      <c r="M5" s="11">
        <v>108</v>
      </c>
      <c r="N5" s="11">
        <v>11</v>
      </c>
    </row>
    <row r="6" spans="1:14" ht="12.75">
      <c r="A6" t="s">
        <v>31</v>
      </c>
      <c r="B6" s="11">
        <v>111</v>
      </c>
      <c r="C6" s="11">
        <v>0.17</v>
      </c>
      <c r="D6" s="11">
        <v>0.75</v>
      </c>
      <c r="E6" s="13">
        <v>1.55</v>
      </c>
      <c r="F6" s="11">
        <v>0.4</v>
      </c>
      <c r="G6" s="11">
        <v>0.62</v>
      </c>
      <c r="H6" s="11">
        <v>0.7</v>
      </c>
      <c r="I6" s="11">
        <v>0.2</v>
      </c>
      <c r="J6" s="11">
        <v>0.15</v>
      </c>
      <c r="K6" s="11">
        <v>38</v>
      </c>
      <c r="L6" s="11">
        <v>28</v>
      </c>
      <c r="M6" s="11">
        <v>117</v>
      </c>
      <c r="N6" s="11">
        <v>11.5</v>
      </c>
    </row>
    <row r="7" spans="1:14" ht="12.75">
      <c r="A7" t="s">
        <v>32</v>
      </c>
      <c r="B7" s="11">
        <v>111</v>
      </c>
      <c r="C7" s="11">
        <v>0.16</v>
      </c>
      <c r="D7" s="11">
        <v>0.75</v>
      </c>
      <c r="E7" s="13">
        <v>1.6</v>
      </c>
      <c r="F7" s="11">
        <v>0.33</v>
      </c>
      <c r="G7" s="11">
        <v>0.4</v>
      </c>
      <c r="H7" s="11">
        <v>0.9</v>
      </c>
      <c r="I7" s="11">
        <v>0.3</v>
      </c>
      <c r="J7" s="11">
        <v>0.14</v>
      </c>
      <c r="K7" s="11">
        <v>40</v>
      </c>
      <c r="L7" s="11">
        <v>29</v>
      </c>
      <c r="M7" s="11">
        <v>121</v>
      </c>
      <c r="N7" s="11">
        <v>12.5</v>
      </c>
    </row>
    <row r="8" spans="1:14" ht="12.75">
      <c r="A8" t="s">
        <v>33</v>
      </c>
      <c r="B8" s="11">
        <v>111</v>
      </c>
      <c r="C8" s="11">
        <v>0.12</v>
      </c>
      <c r="D8" s="11">
        <v>0.6</v>
      </c>
      <c r="E8" s="13">
        <v>1.45</v>
      </c>
      <c r="F8" s="11">
        <v>0.6</v>
      </c>
      <c r="G8" s="11">
        <v>0.57</v>
      </c>
      <c r="H8" s="11">
        <v>0.3</v>
      </c>
      <c r="I8" s="11">
        <v>0.6</v>
      </c>
      <c r="J8" s="11">
        <v>0.13</v>
      </c>
      <c r="K8" s="11">
        <v>25</v>
      </c>
      <c r="L8" s="11">
        <v>30</v>
      </c>
      <c r="M8" s="11">
        <v>123</v>
      </c>
      <c r="N8" s="11">
        <v>13.5</v>
      </c>
    </row>
    <row r="9" spans="1:14" ht="12.75">
      <c r="A9" t="s">
        <v>34</v>
      </c>
      <c r="B9" s="11">
        <v>111</v>
      </c>
      <c r="C9" s="11">
        <v>0.15</v>
      </c>
      <c r="D9" s="11">
        <v>0.65</v>
      </c>
      <c r="E9" s="11">
        <v>1</v>
      </c>
      <c r="F9" s="11">
        <v>0.75</v>
      </c>
      <c r="G9" s="11">
        <v>0.48</v>
      </c>
      <c r="H9" s="11">
        <v>0.35</v>
      </c>
      <c r="I9" s="11">
        <v>0.66</v>
      </c>
      <c r="J9" s="13">
        <v>0.18</v>
      </c>
      <c r="K9" s="11">
        <v>28</v>
      </c>
      <c r="L9" s="11">
        <v>24</v>
      </c>
      <c r="M9" s="11">
        <v>125</v>
      </c>
      <c r="N9" s="11">
        <v>14.5</v>
      </c>
    </row>
    <row r="10" spans="1:14" ht="12.75">
      <c r="A10" t="s">
        <v>35</v>
      </c>
      <c r="B10" s="11">
        <v>111</v>
      </c>
      <c r="C10" s="11">
        <v>0.13</v>
      </c>
      <c r="D10" s="11">
        <v>0.55</v>
      </c>
      <c r="E10" s="11">
        <v>1.4</v>
      </c>
      <c r="F10" s="11">
        <v>0.8</v>
      </c>
      <c r="G10" s="11">
        <v>0.43</v>
      </c>
      <c r="H10" s="11">
        <v>0.4</v>
      </c>
      <c r="I10" s="11">
        <v>0.1</v>
      </c>
      <c r="J10" s="11">
        <v>0.18</v>
      </c>
      <c r="K10" s="11">
        <v>30</v>
      </c>
      <c r="L10" s="11">
        <v>22</v>
      </c>
      <c r="M10" s="11">
        <v>124</v>
      </c>
      <c r="N10" s="11">
        <v>11.5</v>
      </c>
    </row>
    <row r="11" spans="1:14" ht="12.75">
      <c r="A11" t="s">
        <v>36</v>
      </c>
      <c r="B11" s="11">
        <v>111</v>
      </c>
      <c r="C11" s="11">
        <v>0.19</v>
      </c>
      <c r="D11" s="11">
        <v>0.5</v>
      </c>
      <c r="E11" s="11">
        <v>1</v>
      </c>
      <c r="F11" s="11">
        <v>0.85</v>
      </c>
      <c r="G11" s="11">
        <v>0.56</v>
      </c>
      <c r="H11" s="11">
        <v>0.45</v>
      </c>
      <c r="I11" s="11">
        <v>0.2</v>
      </c>
      <c r="J11" s="11">
        <v>0.17</v>
      </c>
      <c r="K11" s="11">
        <v>35</v>
      </c>
      <c r="L11" s="11">
        <v>26</v>
      </c>
      <c r="M11" s="11">
        <v>127</v>
      </c>
      <c r="N11" s="11">
        <v>12.3</v>
      </c>
    </row>
    <row r="12" spans="1:14" ht="12.75">
      <c r="A12" t="s">
        <v>37</v>
      </c>
      <c r="B12" s="11">
        <v>111</v>
      </c>
      <c r="C12" s="11">
        <v>0.1</v>
      </c>
      <c r="D12" s="11">
        <v>0.45</v>
      </c>
      <c r="E12" s="13">
        <v>1.45</v>
      </c>
      <c r="F12" s="11">
        <v>0.81</v>
      </c>
      <c r="G12" s="11">
        <v>0.5</v>
      </c>
      <c r="H12" s="11">
        <v>0.5</v>
      </c>
      <c r="I12" s="11">
        <v>0.25</v>
      </c>
      <c r="J12" s="11">
        <v>0.16</v>
      </c>
      <c r="K12" s="11">
        <v>38</v>
      </c>
      <c r="L12" s="11">
        <v>27</v>
      </c>
      <c r="M12" s="11">
        <v>129</v>
      </c>
      <c r="N12" s="11">
        <v>12.7</v>
      </c>
    </row>
    <row r="13" spans="1:14" ht="12.75">
      <c r="A13" t="s">
        <v>38</v>
      </c>
      <c r="B13" s="11">
        <v>111</v>
      </c>
      <c r="C13" s="11">
        <v>0.12</v>
      </c>
      <c r="D13" s="11">
        <v>0.75</v>
      </c>
      <c r="E13" s="11">
        <v>1</v>
      </c>
      <c r="F13" s="11">
        <v>0.7</v>
      </c>
      <c r="G13" s="11">
        <v>0.55</v>
      </c>
      <c r="H13" s="11">
        <v>0.55</v>
      </c>
      <c r="I13" s="11">
        <v>0.3</v>
      </c>
      <c r="J13" s="11">
        <v>0.15</v>
      </c>
      <c r="K13" s="11">
        <v>40</v>
      </c>
      <c r="L13" s="11">
        <v>23</v>
      </c>
      <c r="M13" s="11">
        <v>131</v>
      </c>
      <c r="N13" s="11">
        <v>12.9</v>
      </c>
    </row>
    <row r="14" spans="1:14" ht="12.75">
      <c r="A14" t="s">
        <v>39</v>
      </c>
      <c r="B14" s="11">
        <v>111</v>
      </c>
      <c r="C14" s="11">
        <v>0.16</v>
      </c>
      <c r="D14" s="11">
        <v>0.65</v>
      </c>
      <c r="E14" s="11">
        <v>1</v>
      </c>
      <c r="F14" s="11">
        <v>0.6</v>
      </c>
      <c r="G14" s="11">
        <v>0.56</v>
      </c>
      <c r="H14" s="11">
        <v>0.7</v>
      </c>
      <c r="I14" s="11">
        <v>0.66</v>
      </c>
      <c r="J14" s="11">
        <v>0.14</v>
      </c>
      <c r="K14" s="11">
        <v>24</v>
      </c>
      <c r="L14" s="11">
        <v>18</v>
      </c>
      <c r="M14" s="11">
        <v>85</v>
      </c>
      <c r="N14" s="11">
        <v>12</v>
      </c>
    </row>
    <row r="15" spans="1:14" ht="12.75">
      <c r="A15" t="s">
        <v>40</v>
      </c>
      <c r="B15" s="11">
        <v>111</v>
      </c>
      <c r="C15" s="11">
        <v>0.15</v>
      </c>
      <c r="D15" s="11">
        <v>0.75</v>
      </c>
      <c r="E15" s="13">
        <v>1.45</v>
      </c>
      <c r="F15" s="11">
        <v>0.25</v>
      </c>
      <c r="G15" s="11">
        <v>0.56</v>
      </c>
      <c r="H15" s="11">
        <v>0.5</v>
      </c>
      <c r="I15" s="11">
        <v>0.72</v>
      </c>
      <c r="J15" s="11">
        <v>0.18</v>
      </c>
      <c r="K15" s="11">
        <v>22</v>
      </c>
      <c r="L15" s="11">
        <v>19</v>
      </c>
      <c r="M15" s="11">
        <v>89</v>
      </c>
      <c r="N15" s="11">
        <v>14</v>
      </c>
    </row>
    <row r="16" spans="1:14" ht="12.75">
      <c r="A16" t="s">
        <v>41</v>
      </c>
      <c r="B16" s="11">
        <v>111</v>
      </c>
      <c r="C16" s="11">
        <v>0.13</v>
      </c>
      <c r="D16" s="11">
        <v>0.4</v>
      </c>
      <c r="E16" s="13">
        <v>1.45</v>
      </c>
      <c r="F16" s="11">
        <v>0.4</v>
      </c>
      <c r="G16" s="11">
        <v>0.62</v>
      </c>
      <c r="H16" s="11">
        <v>0.5</v>
      </c>
      <c r="I16" s="11">
        <v>0.55</v>
      </c>
      <c r="J16" s="11">
        <v>0.16</v>
      </c>
      <c r="K16" s="11">
        <v>20</v>
      </c>
      <c r="L16" s="11">
        <v>20</v>
      </c>
      <c r="M16" s="11">
        <v>93</v>
      </c>
      <c r="N16" s="11">
        <v>13</v>
      </c>
    </row>
    <row r="17" spans="1:14" ht="12.75">
      <c r="A17" t="s">
        <v>42</v>
      </c>
      <c r="B17" s="11">
        <v>111</v>
      </c>
      <c r="C17" s="11">
        <v>0.11</v>
      </c>
      <c r="D17" s="11">
        <v>0.5</v>
      </c>
      <c r="E17" s="11">
        <v>1</v>
      </c>
      <c r="F17" s="11">
        <v>0.4</v>
      </c>
      <c r="G17" s="11">
        <v>0.55</v>
      </c>
      <c r="H17" s="11">
        <v>0.55</v>
      </c>
      <c r="I17" s="11">
        <v>0.73</v>
      </c>
      <c r="J17" s="11">
        <v>0.16</v>
      </c>
      <c r="K17" s="11">
        <v>18</v>
      </c>
      <c r="L17" s="11">
        <v>17</v>
      </c>
      <c r="M17" s="11">
        <v>95</v>
      </c>
      <c r="N17" s="11">
        <v>11</v>
      </c>
    </row>
    <row r="18" spans="1:14" ht="12.75">
      <c r="A18" t="s">
        <v>43</v>
      </c>
      <c r="B18" s="11">
        <v>111</v>
      </c>
      <c r="C18" s="11">
        <v>0.12</v>
      </c>
      <c r="D18" s="11">
        <v>0.45</v>
      </c>
      <c r="E18" s="11">
        <v>1.1</v>
      </c>
      <c r="F18" s="11">
        <v>0.25</v>
      </c>
      <c r="G18" s="11">
        <v>0.6</v>
      </c>
      <c r="H18" s="11">
        <v>0.6</v>
      </c>
      <c r="I18" s="11">
        <v>0.63</v>
      </c>
      <c r="J18" s="13">
        <v>0.18</v>
      </c>
      <c r="K18" s="11">
        <v>17</v>
      </c>
      <c r="L18" s="11">
        <v>17.5</v>
      </c>
      <c r="M18" s="11">
        <v>97</v>
      </c>
      <c r="N18" s="11">
        <v>11.5</v>
      </c>
    </row>
    <row r="19" spans="1:14" ht="12.75">
      <c r="A19" t="s">
        <v>44</v>
      </c>
      <c r="B19" s="11">
        <v>111</v>
      </c>
      <c r="C19" s="11">
        <v>0.14</v>
      </c>
      <c r="D19" s="14">
        <v>0.75</v>
      </c>
      <c r="E19" s="15">
        <v>1.55</v>
      </c>
      <c r="F19" s="14">
        <v>0.22</v>
      </c>
      <c r="G19" s="11">
        <v>0.65</v>
      </c>
      <c r="H19" s="11">
        <v>0.5</v>
      </c>
      <c r="I19" s="11">
        <v>0.54</v>
      </c>
      <c r="J19" s="11">
        <v>0.18</v>
      </c>
      <c r="K19" s="11">
        <v>16</v>
      </c>
      <c r="L19" s="11">
        <v>18.5</v>
      </c>
      <c r="M19" s="11">
        <v>99</v>
      </c>
      <c r="N19" s="11">
        <v>12.5</v>
      </c>
    </row>
    <row r="20" spans="1:14" ht="12.75">
      <c r="A20" t="s">
        <v>45</v>
      </c>
      <c r="B20" s="11">
        <v>111</v>
      </c>
      <c r="C20" s="11">
        <v>0.18</v>
      </c>
      <c r="D20" s="14">
        <v>0.3</v>
      </c>
      <c r="E20" s="15">
        <v>1.35</v>
      </c>
      <c r="F20" s="14">
        <v>0.4</v>
      </c>
      <c r="G20" s="11">
        <v>0.47</v>
      </c>
      <c r="H20" s="11">
        <v>0.7</v>
      </c>
      <c r="I20" s="14">
        <v>0.47</v>
      </c>
      <c r="J20" s="14">
        <v>0.14</v>
      </c>
      <c r="K20" s="11">
        <v>19</v>
      </c>
      <c r="L20" s="11">
        <v>19.5</v>
      </c>
      <c r="M20" s="11">
        <v>101</v>
      </c>
      <c r="N20" s="11">
        <v>13.5</v>
      </c>
    </row>
    <row r="21" spans="1:14" ht="12.75">
      <c r="A21" t="s">
        <v>46</v>
      </c>
      <c r="B21" s="11">
        <v>111</v>
      </c>
      <c r="C21" s="11">
        <v>0.14</v>
      </c>
      <c r="D21" s="14">
        <v>0.5</v>
      </c>
      <c r="E21" s="14">
        <v>1.4</v>
      </c>
      <c r="F21" s="14">
        <v>0.33</v>
      </c>
      <c r="G21" s="11">
        <v>0.59</v>
      </c>
      <c r="H21" s="11">
        <v>0.5</v>
      </c>
      <c r="I21" s="14">
        <v>0.55</v>
      </c>
      <c r="J21" s="14">
        <v>0.16</v>
      </c>
      <c r="K21" s="11">
        <v>21</v>
      </c>
      <c r="L21" s="11">
        <v>20</v>
      </c>
      <c r="M21" s="11">
        <v>105</v>
      </c>
      <c r="N21" s="11">
        <v>14.5</v>
      </c>
    </row>
    <row r="22" spans="1:14" ht="12.75">
      <c r="A22" t="s">
        <v>47</v>
      </c>
      <c r="B22" s="11">
        <v>111</v>
      </c>
      <c r="C22" s="11">
        <v>0.17</v>
      </c>
      <c r="D22" s="11">
        <v>0.6</v>
      </c>
      <c r="E22" s="11">
        <v>1</v>
      </c>
      <c r="F22" s="11">
        <v>0.6</v>
      </c>
      <c r="G22" s="11">
        <v>0.5</v>
      </c>
      <c r="H22" s="11">
        <v>0.5</v>
      </c>
      <c r="I22" s="14">
        <v>0.6</v>
      </c>
      <c r="J22" s="14">
        <v>0.15</v>
      </c>
      <c r="K22" s="11">
        <v>23</v>
      </c>
      <c r="L22" s="11">
        <v>20.5</v>
      </c>
      <c r="M22" s="11">
        <v>108</v>
      </c>
      <c r="N22" s="11">
        <v>11.5</v>
      </c>
    </row>
    <row r="23" spans="1:14" ht="12.75">
      <c r="A23" t="s">
        <v>48</v>
      </c>
      <c r="B23" s="11">
        <v>141</v>
      </c>
      <c r="C23" s="11">
        <v>0.13</v>
      </c>
      <c r="D23" s="11">
        <v>0.4</v>
      </c>
      <c r="E23" s="11">
        <v>1.1</v>
      </c>
      <c r="F23" s="11">
        <v>0.8</v>
      </c>
      <c r="G23" s="11">
        <v>0.6</v>
      </c>
      <c r="H23" s="11">
        <v>0.6</v>
      </c>
      <c r="I23" s="11">
        <v>0.35</v>
      </c>
      <c r="J23" s="11">
        <v>0.14</v>
      </c>
      <c r="K23" s="11">
        <v>35</v>
      </c>
      <c r="L23" s="11">
        <v>28</v>
      </c>
      <c r="M23" s="11">
        <v>160</v>
      </c>
      <c r="N23" s="11">
        <v>24</v>
      </c>
    </row>
    <row r="24" spans="1:14" ht="12.75">
      <c r="A24" t="s">
        <v>49</v>
      </c>
      <c r="B24" s="11">
        <v>141</v>
      </c>
      <c r="C24" s="11">
        <v>0.15</v>
      </c>
      <c r="D24" s="11">
        <v>0.5</v>
      </c>
      <c r="E24" s="13">
        <v>1.55</v>
      </c>
      <c r="F24" s="11">
        <v>0.5</v>
      </c>
      <c r="G24" s="11">
        <v>0.45</v>
      </c>
      <c r="H24" s="11">
        <v>0.6</v>
      </c>
      <c r="I24" s="11">
        <v>0.4</v>
      </c>
      <c r="J24" s="11">
        <v>0.13</v>
      </c>
      <c r="K24" s="11">
        <v>38</v>
      </c>
      <c r="L24" s="11">
        <v>27</v>
      </c>
      <c r="M24" s="11">
        <v>155</v>
      </c>
      <c r="N24" s="11">
        <v>28</v>
      </c>
    </row>
    <row r="25" spans="1:14" ht="12.75">
      <c r="A25" t="s">
        <v>50</v>
      </c>
      <c r="B25" s="11">
        <v>141</v>
      </c>
      <c r="C25" s="12">
        <v>0.16</v>
      </c>
      <c r="D25" s="11">
        <v>0.6</v>
      </c>
      <c r="E25" s="13">
        <v>1.45</v>
      </c>
      <c r="F25" s="11">
        <v>0.4</v>
      </c>
      <c r="G25" s="11">
        <v>0.4</v>
      </c>
      <c r="H25" s="11">
        <v>0.7</v>
      </c>
      <c r="I25" s="11">
        <v>0.3</v>
      </c>
      <c r="J25" s="13">
        <v>0.18</v>
      </c>
      <c r="K25" s="14">
        <v>41</v>
      </c>
      <c r="L25" s="14">
        <v>26</v>
      </c>
      <c r="M25" s="14">
        <v>165</v>
      </c>
      <c r="N25" s="14">
        <v>26</v>
      </c>
    </row>
    <row r="26" spans="1:14" ht="12.75">
      <c r="A26" t="s">
        <v>51</v>
      </c>
      <c r="B26" s="11">
        <v>141</v>
      </c>
      <c r="C26" s="12">
        <v>0.15</v>
      </c>
      <c r="D26" s="11">
        <v>0.7</v>
      </c>
      <c r="E26" s="11">
        <v>1.4</v>
      </c>
      <c r="F26" s="11">
        <v>0.25</v>
      </c>
      <c r="G26" s="11">
        <v>0.59</v>
      </c>
      <c r="H26" s="11">
        <v>0.5</v>
      </c>
      <c r="I26" s="11">
        <v>0.68</v>
      </c>
      <c r="J26" s="11">
        <v>0.18</v>
      </c>
      <c r="K26" s="14">
        <v>43</v>
      </c>
      <c r="L26" s="14">
        <v>25</v>
      </c>
      <c r="M26" s="14">
        <v>175</v>
      </c>
      <c r="N26" s="14">
        <v>23</v>
      </c>
    </row>
    <row r="27" spans="1:14" ht="12.75">
      <c r="A27" t="s">
        <v>52</v>
      </c>
      <c r="B27" s="11">
        <v>141</v>
      </c>
      <c r="C27" s="11">
        <v>0.13</v>
      </c>
      <c r="D27" s="11">
        <v>0.75</v>
      </c>
      <c r="E27" s="13">
        <v>1.55</v>
      </c>
      <c r="F27" s="11">
        <v>0.22</v>
      </c>
      <c r="G27" s="11">
        <v>0.57</v>
      </c>
      <c r="H27" s="11">
        <v>0.5</v>
      </c>
      <c r="I27" s="11">
        <v>0.7</v>
      </c>
      <c r="J27" s="11">
        <v>0.17</v>
      </c>
      <c r="K27" s="14">
        <v>45</v>
      </c>
      <c r="L27" s="14">
        <v>24</v>
      </c>
      <c r="M27" s="14">
        <v>170</v>
      </c>
      <c r="N27" s="14">
        <v>25</v>
      </c>
    </row>
    <row r="28" spans="1:14" ht="12.75">
      <c r="A28" t="s">
        <v>53</v>
      </c>
      <c r="B28" s="11">
        <v>141</v>
      </c>
      <c r="C28" s="11">
        <v>0.15</v>
      </c>
      <c r="D28" s="11">
        <v>0.75</v>
      </c>
      <c r="E28" s="11">
        <v>1</v>
      </c>
      <c r="F28" s="11">
        <v>0.4</v>
      </c>
      <c r="G28" s="11">
        <v>0.48</v>
      </c>
      <c r="H28" s="11">
        <v>0.55</v>
      </c>
      <c r="I28" s="11">
        <v>0.72</v>
      </c>
      <c r="J28" s="11">
        <v>0.16</v>
      </c>
      <c r="K28" s="11">
        <v>47</v>
      </c>
      <c r="L28" s="11">
        <v>23</v>
      </c>
      <c r="M28" s="11">
        <v>145</v>
      </c>
      <c r="N28" s="11">
        <v>29</v>
      </c>
    </row>
    <row r="29" spans="1:14" ht="12.75">
      <c r="A29" t="s">
        <v>54</v>
      </c>
      <c r="B29" s="11">
        <v>141</v>
      </c>
      <c r="C29" s="11">
        <v>0.17</v>
      </c>
      <c r="D29" s="11">
        <v>0.6</v>
      </c>
      <c r="E29" s="11">
        <v>1.2</v>
      </c>
      <c r="F29" s="11">
        <v>0.33</v>
      </c>
      <c r="G29" s="11">
        <v>0.43</v>
      </c>
      <c r="H29" s="11">
        <v>0.5</v>
      </c>
      <c r="I29" s="11">
        <v>0.73</v>
      </c>
      <c r="J29" s="11">
        <v>0.15</v>
      </c>
      <c r="K29" s="11">
        <v>49</v>
      </c>
      <c r="L29" s="11">
        <v>18.5</v>
      </c>
      <c r="M29" s="11">
        <v>140</v>
      </c>
      <c r="N29" s="11">
        <v>22</v>
      </c>
    </row>
    <row r="30" spans="1:14" ht="12.75">
      <c r="A30" t="s">
        <v>55</v>
      </c>
      <c r="B30" s="11">
        <v>141</v>
      </c>
      <c r="C30" s="11">
        <v>0.16</v>
      </c>
      <c r="D30" s="11">
        <v>0.65</v>
      </c>
      <c r="E30" s="11">
        <v>1</v>
      </c>
      <c r="F30" s="11">
        <v>0.6</v>
      </c>
      <c r="G30" s="11">
        <v>0.56</v>
      </c>
      <c r="H30" s="11">
        <v>0.7</v>
      </c>
      <c r="I30" s="11">
        <v>0.66</v>
      </c>
      <c r="J30" s="11">
        <v>0.14</v>
      </c>
      <c r="K30" s="11">
        <v>51</v>
      </c>
      <c r="L30" s="11">
        <v>19.5</v>
      </c>
      <c r="M30" s="11">
        <v>168</v>
      </c>
      <c r="N30" s="11">
        <v>25</v>
      </c>
    </row>
    <row r="31" spans="1:14" ht="12.75">
      <c r="A31" s="6" t="s">
        <v>56</v>
      </c>
      <c r="B31" s="11">
        <v>141</v>
      </c>
      <c r="C31" s="11">
        <v>0.12</v>
      </c>
      <c r="D31" s="11">
        <v>0.55</v>
      </c>
      <c r="E31" s="13">
        <v>1.45</v>
      </c>
      <c r="F31" s="11">
        <v>0.5</v>
      </c>
      <c r="G31" s="11">
        <v>0.5</v>
      </c>
      <c r="H31" s="11">
        <v>0.7</v>
      </c>
      <c r="I31" s="11">
        <v>0.62</v>
      </c>
      <c r="J31" s="11">
        <v>0.13</v>
      </c>
      <c r="K31" s="11">
        <v>53</v>
      </c>
      <c r="L31" s="11">
        <v>20.5</v>
      </c>
      <c r="M31" s="11">
        <v>178</v>
      </c>
      <c r="N31" s="11">
        <v>24.5</v>
      </c>
    </row>
    <row r="32" spans="1:14" ht="12.75">
      <c r="A32" s="6" t="s">
        <v>57</v>
      </c>
      <c r="B32" s="11">
        <v>141</v>
      </c>
      <c r="C32" s="11">
        <v>0.12</v>
      </c>
      <c r="D32" s="11">
        <v>0.75</v>
      </c>
      <c r="E32" s="11">
        <v>1</v>
      </c>
      <c r="F32" s="11">
        <v>0.7</v>
      </c>
      <c r="G32" s="11">
        <v>0.55</v>
      </c>
      <c r="H32" s="11">
        <v>0.55</v>
      </c>
      <c r="I32" s="11">
        <v>0.3</v>
      </c>
      <c r="J32" s="11">
        <v>0.15</v>
      </c>
      <c r="K32" s="11">
        <v>48</v>
      </c>
      <c r="L32" s="11">
        <v>21.5</v>
      </c>
      <c r="M32" s="11">
        <v>188</v>
      </c>
      <c r="N32" s="11">
        <v>25.5</v>
      </c>
    </row>
    <row r="33" spans="1:14" ht="12.75">
      <c r="A33" s="6" t="s">
        <v>58</v>
      </c>
      <c r="B33" s="11">
        <v>141</v>
      </c>
      <c r="C33" s="11">
        <v>0.15</v>
      </c>
      <c r="D33" s="11">
        <v>0.7</v>
      </c>
      <c r="E33" s="11">
        <v>1.4</v>
      </c>
      <c r="F33" s="11">
        <v>0.22</v>
      </c>
      <c r="G33" s="11">
        <v>0.65</v>
      </c>
      <c r="H33" s="11">
        <v>0.8</v>
      </c>
      <c r="I33" s="11">
        <v>0.3</v>
      </c>
      <c r="J33" s="11">
        <v>0.16</v>
      </c>
      <c r="K33" s="11">
        <v>60</v>
      </c>
      <c r="L33" s="11">
        <v>22.5</v>
      </c>
      <c r="M33" s="11">
        <v>135</v>
      </c>
      <c r="N33" s="11">
        <v>26.5</v>
      </c>
    </row>
    <row r="34" spans="1:14" ht="12.75">
      <c r="A34" t="s">
        <v>59</v>
      </c>
      <c r="B34" s="11">
        <v>141</v>
      </c>
      <c r="C34" s="11">
        <v>0.13</v>
      </c>
      <c r="D34" s="11">
        <v>0.6</v>
      </c>
      <c r="E34" s="11">
        <v>1</v>
      </c>
      <c r="F34" s="11">
        <v>0.22</v>
      </c>
      <c r="G34" s="11">
        <v>0.5</v>
      </c>
      <c r="H34" s="11">
        <v>0.5</v>
      </c>
      <c r="I34" s="11">
        <v>0.73</v>
      </c>
      <c r="J34" s="11">
        <v>0.17</v>
      </c>
      <c r="K34" s="11">
        <v>57</v>
      </c>
      <c r="L34" s="11">
        <v>23.5</v>
      </c>
      <c r="M34" s="11">
        <v>145</v>
      </c>
      <c r="N34" s="11">
        <v>27.5</v>
      </c>
    </row>
    <row r="35" spans="1:14" ht="12.75">
      <c r="A35" t="s">
        <v>60</v>
      </c>
      <c r="B35" s="11">
        <v>141</v>
      </c>
      <c r="C35" s="11">
        <v>0.11</v>
      </c>
      <c r="D35" s="11">
        <v>0.5</v>
      </c>
      <c r="E35" s="11">
        <v>1</v>
      </c>
      <c r="F35" s="11">
        <v>0.4</v>
      </c>
      <c r="G35" s="11">
        <v>0.5</v>
      </c>
      <c r="H35" s="11">
        <v>0.7</v>
      </c>
      <c r="I35" s="11">
        <v>0.62</v>
      </c>
      <c r="J35" s="11">
        <v>0.15</v>
      </c>
      <c r="K35" s="11">
        <v>56</v>
      </c>
      <c r="L35" s="11">
        <v>22</v>
      </c>
      <c r="M35" s="11">
        <v>167</v>
      </c>
      <c r="N35" s="11">
        <v>28.5</v>
      </c>
    </row>
    <row r="36" spans="1:14" ht="12.75">
      <c r="A36" t="s">
        <v>61</v>
      </c>
      <c r="B36" s="11">
        <v>141</v>
      </c>
      <c r="C36" s="11">
        <v>0.14</v>
      </c>
      <c r="D36" s="11">
        <v>0.45</v>
      </c>
      <c r="E36" s="11">
        <v>1.1</v>
      </c>
      <c r="F36" s="11">
        <v>0.25</v>
      </c>
      <c r="G36" s="11">
        <v>0.55</v>
      </c>
      <c r="H36" s="11">
        <v>0.55</v>
      </c>
      <c r="I36" s="11">
        <v>0.3</v>
      </c>
      <c r="J36" s="11">
        <v>0.14</v>
      </c>
      <c r="K36" s="11">
        <v>54</v>
      </c>
      <c r="L36" s="11">
        <v>21</v>
      </c>
      <c r="M36" s="11">
        <v>159</v>
      </c>
      <c r="N36" s="11">
        <v>29.5</v>
      </c>
    </row>
    <row r="37" spans="1:14" ht="12.75">
      <c r="A37" t="s">
        <v>62</v>
      </c>
      <c r="B37" s="11">
        <v>141</v>
      </c>
      <c r="C37" s="11">
        <v>0.18</v>
      </c>
      <c r="D37" s="14">
        <v>0.75</v>
      </c>
      <c r="E37" s="15">
        <v>1.55</v>
      </c>
      <c r="F37" s="14">
        <v>0.22</v>
      </c>
      <c r="G37" s="11">
        <v>0.65</v>
      </c>
      <c r="H37" s="11">
        <v>0.8</v>
      </c>
      <c r="I37" s="11">
        <v>0.3</v>
      </c>
      <c r="J37" s="11">
        <v>0.18</v>
      </c>
      <c r="K37" s="11">
        <v>49</v>
      </c>
      <c r="L37" s="11">
        <v>20</v>
      </c>
      <c r="M37" s="11">
        <v>157</v>
      </c>
      <c r="N37" s="11">
        <v>30</v>
      </c>
    </row>
    <row r="38" spans="1:14" ht="12.75">
      <c r="A38" t="s">
        <v>63</v>
      </c>
      <c r="B38" s="11">
        <v>141</v>
      </c>
      <c r="C38" s="11">
        <v>0.17</v>
      </c>
      <c r="D38" s="14">
        <v>0.3</v>
      </c>
      <c r="E38" s="15">
        <v>1.35</v>
      </c>
      <c r="F38" s="14">
        <v>0.4</v>
      </c>
      <c r="G38" s="11">
        <v>0.5</v>
      </c>
      <c r="H38" s="11">
        <v>0.5</v>
      </c>
      <c r="I38" s="11">
        <v>0.65</v>
      </c>
      <c r="J38" s="11">
        <v>0.16</v>
      </c>
      <c r="K38" s="11">
        <v>29</v>
      </c>
      <c r="L38" s="11">
        <v>26</v>
      </c>
      <c r="M38" s="11">
        <v>165</v>
      </c>
      <c r="N38" s="11">
        <v>26</v>
      </c>
    </row>
    <row r="39" spans="1:14" ht="12.75">
      <c r="A39" t="s">
        <v>64</v>
      </c>
      <c r="B39" s="11">
        <v>131</v>
      </c>
      <c r="C39" s="11">
        <v>0.15</v>
      </c>
      <c r="D39" s="11">
        <v>0.5</v>
      </c>
      <c r="E39" s="11">
        <v>1</v>
      </c>
      <c r="F39" s="11">
        <v>0.4</v>
      </c>
      <c r="G39" s="11">
        <v>0.55</v>
      </c>
      <c r="H39" s="11">
        <v>0.5</v>
      </c>
      <c r="I39" s="11">
        <v>0.63</v>
      </c>
      <c r="J39" s="13">
        <v>0.18</v>
      </c>
      <c r="K39" s="11">
        <v>32</v>
      </c>
      <c r="L39" s="11">
        <v>24</v>
      </c>
      <c r="M39" s="11">
        <v>125</v>
      </c>
      <c r="N39" s="11">
        <v>24</v>
      </c>
    </row>
    <row r="40" spans="1:14" ht="12.75">
      <c r="A40" t="s">
        <v>65</v>
      </c>
      <c r="B40" s="11">
        <v>131</v>
      </c>
      <c r="C40" s="11">
        <v>0.13</v>
      </c>
      <c r="D40" s="11">
        <v>0.45</v>
      </c>
      <c r="E40" s="11">
        <v>1.1</v>
      </c>
      <c r="F40" s="11">
        <v>0.25</v>
      </c>
      <c r="G40" s="11">
        <v>0.6</v>
      </c>
      <c r="H40" s="11">
        <v>0.35</v>
      </c>
      <c r="I40" s="11">
        <v>0.54</v>
      </c>
      <c r="J40" s="11">
        <v>0.18</v>
      </c>
      <c r="K40" s="11">
        <v>33</v>
      </c>
      <c r="L40" s="11">
        <v>27</v>
      </c>
      <c r="M40" s="11">
        <v>129</v>
      </c>
      <c r="N40" s="11">
        <v>23</v>
      </c>
    </row>
    <row r="41" spans="1:14" s="6" customFormat="1" ht="12.75">
      <c r="A41" t="s">
        <v>66</v>
      </c>
      <c r="B41" s="14">
        <v>131</v>
      </c>
      <c r="C41" s="14">
        <v>0.12</v>
      </c>
      <c r="D41" s="14">
        <v>0.75</v>
      </c>
      <c r="E41" s="15">
        <v>1.55</v>
      </c>
      <c r="F41" s="14">
        <v>0.22</v>
      </c>
      <c r="G41" s="14">
        <v>0.45</v>
      </c>
      <c r="H41" s="14">
        <v>0.4</v>
      </c>
      <c r="I41" s="14">
        <v>0.57</v>
      </c>
      <c r="J41" s="14">
        <v>0.17</v>
      </c>
      <c r="K41" s="11">
        <v>40</v>
      </c>
      <c r="L41" s="11">
        <v>24</v>
      </c>
      <c r="M41" s="11">
        <v>108</v>
      </c>
      <c r="N41" s="11">
        <v>25</v>
      </c>
    </row>
    <row r="42" spans="1:14" s="6" customFormat="1" ht="12.75">
      <c r="A42" t="s">
        <v>67</v>
      </c>
      <c r="B42" s="14">
        <v>131</v>
      </c>
      <c r="C42" s="14">
        <v>0.13</v>
      </c>
      <c r="D42" s="14">
        <v>0.4</v>
      </c>
      <c r="E42" s="15">
        <v>1.45</v>
      </c>
      <c r="F42" s="14">
        <v>0.4</v>
      </c>
      <c r="G42" s="14">
        <v>0.62</v>
      </c>
      <c r="H42" s="14">
        <v>0.5</v>
      </c>
      <c r="I42" s="14">
        <v>0.55</v>
      </c>
      <c r="J42" s="14">
        <v>0.16</v>
      </c>
      <c r="K42" s="11">
        <v>27</v>
      </c>
      <c r="L42" s="11">
        <v>32</v>
      </c>
      <c r="M42" s="11">
        <v>95</v>
      </c>
      <c r="N42" s="11">
        <v>27</v>
      </c>
    </row>
    <row r="43" spans="1:14" s="6" customFormat="1" ht="12.75">
      <c r="A43" t="s">
        <v>68</v>
      </c>
      <c r="B43" s="14">
        <v>131</v>
      </c>
      <c r="C43" s="14">
        <v>0.12</v>
      </c>
      <c r="D43" s="14">
        <v>0.5</v>
      </c>
      <c r="E43" s="14">
        <v>1.4</v>
      </c>
      <c r="F43" s="14">
        <v>0.33</v>
      </c>
      <c r="G43" s="14">
        <v>0.59</v>
      </c>
      <c r="H43" s="14">
        <v>0.55</v>
      </c>
      <c r="I43" s="14">
        <v>0.6</v>
      </c>
      <c r="J43" s="14">
        <v>0.15</v>
      </c>
      <c r="K43" s="11">
        <v>35</v>
      </c>
      <c r="L43" s="11">
        <v>31</v>
      </c>
      <c r="M43" s="11">
        <v>105</v>
      </c>
      <c r="N43" s="11">
        <v>30</v>
      </c>
    </row>
    <row r="44" spans="1:14" ht="12.75">
      <c r="A44" t="s">
        <v>69</v>
      </c>
      <c r="B44" s="11">
        <v>135</v>
      </c>
      <c r="C44" s="11">
        <v>0.13</v>
      </c>
      <c r="D44" s="11">
        <v>0.6</v>
      </c>
      <c r="E44" s="11">
        <v>1</v>
      </c>
      <c r="F44" s="11">
        <v>0.6</v>
      </c>
      <c r="G44" s="11">
        <v>0.57</v>
      </c>
      <c r="H44" s="11">
        <v>0.6</v>
      </c>
      <c r="I44" s="11">
        <v>0.65</v>
      </c>
      <c r="J44" s="11">
        <v>0.14</v>
      </c>
      <c r="K44" s="11">
        <v>22</v>
      </c>
      <c r="L44" s="11">
        <v>30</v>
      </c>
      <c r="M44" s="11">
        <v>89</v>
      </c>
      <c r="N44" s="11">
        <v>27</v>
      </c>
    </row>
    <row r="45" spans="1:14" ht="12.75">
      <c r="A45" t="s">
        <v>70</v>
      </c>
      <c r="B45" s="11">
        <v>135</v>
      </c>
      <c r="C45" s="11">
        <v>0.15</v>
      </c>
      <c r="D45" s="11">
        <v>0.7</v>
      </c>
      <c r="E45" s="11">
        <v>1.3</v>
      </c>
      <c r="F45" s="11">
        <v>0.5</v>
      </c>
      <c r="G45" s="11">
        <v>0.48</v>
      </c>
      <c r="H45" s="11">
        <v>0.4</v>
      </c>
      <c r="I45" s="11">
        <v>0.68</v>
      </c>
      <c r="J45" s="11">
        <v>0.13</v>
      </c>
      <c r="K45" s="11">
        <v>49</v>
      </c>
      <c r="L45" s="11">
        <v>29</v>
      </c>
      <c r="M45" s="11">
        <v>141</v>
      </c>
      <c r="N45" s="11">
        <v>29</v>
      </c>
    </row>
    <row r="46" spans="1:14" ht="12.75">
      <c r="A46" t="s">
        <v>71</v>
      </c>
      <c r="B46" s="11">
        <v>135</v>
      </c>
      <c r="C46" s="12">
        <v>0.16</v>
      </c>
      <c r="D46" s="11">
        <v>0.75</v>
      </c>
      <c r="E46" s="11">
        <v>1</v>
      </c>
      <c r="F46" s="11">
        <v>0.4</v>
      </c>
      <c r="G46" s="11">
        <v>0.43</v>
      </c>
      <c r="H46" s="11">
        <v>0.7</v>
      </c>
      <c r="I46" s="11">
        <v>0.7</v>
      </c>
      <c r="J46" s="13">
        <v>0.18</v>
      </c>
      <c r="K46" s="11">
        <v>29</v>
      </c>
      <c r="L46" s="11">
        <v>28</v>
      </c>
      <c r="M46" s="11">
        <v>165</v>
      </c>
      <c r="N46" s="11">
        <v>31</v>
      </c>
    </row>
    <row r="47" spans="1:14" ht="12.75">
      <c r="A47" t="s">
        <v>72</v>
      </c>
      <c r="B47" s="11">
        <v>135</v>
      </c>
      <c r="C47" s="12">
        <v>0.15</v>
      </c>
      <c r="D47" s="11">
        <v>0.75</v>
      </c>
      <c r="E47" s="13">
        <v>1.45</v>
      </c>
      <c r="F47" s="11">
        <v>0.25</v>
      </c>
      <c r="G47" s="11">
        <v>0.56</v>
      </c>
      <c r="H47" s="11">
        <v>0.5</v>
      </c>
      <c r="I47" s="11">
        <v>0.72</v>
      </c>
      <c r="J47" s="11">
        <v>0.18</v>
      </c>
      <c r="K47" s="11">
        <v>32</v>
      </c>
      <c r="L47" s="11">
        <v>27</v>
      </c>
      <c r="M47" s="11">
        <v>132</v>
      </c>
      <c r="N47" s="11">
        <v>30</v>
      </c>
    </row>
    <row r="48" spans="1:14" ht="12.75">
      <c r="A48" t="s">
        <v>73</v>
      </c>
      <c r="B48" s="11">
        <v>135</v>
      </c>
      <c r="C48" s="11">
        <v>0.13</v>
      </c>
      <c r="D48" s="11">
        <v>0.6</v>
      </c>
      <c r="E48" s="11">
        <v>1</v>
      </c>
      <c r="F48" s="11">
        <v>0.22</v>
      </c>
      <c r="G48" s="11">
        <v>0.5</v>
      </c>
      <c r="H48" s="11">
        <v>0.5</v>
      </c>
      <c r="I48" s="11">
        <v>0.73</v>
      </c>
      <c r="J48" s="11">
        <v>0.17</v>
      </c>
      <c r="K48" s="11">
        <v>47</v>
      </c>
      <c r="L48" s="11">
        <v>26</v>
      </c>
      <c r="M48" s="11">
        <v>101</v>
      </c>
      <c r="N48" s="11">
        <v>26</v>
      </c>
    </row>
    <row r="49" spans="1:14" ht="12.75">
      <c r="A49" t="s">
        <v>74</v>
      </c>
      <c r="B49" s="11">
        <v>135</v>
      </c>
      <c r="C49" s="11">
        <v>0.15</v>
      </c>
      <c r="D49" s="11">
        <v>0.65</v>
      </c>
      <c r="E49" s="11">
        <v>1.1</v>
      </c>
      <c r="F49" s="11">
        <v>0.4</v>
      </c>
      <c r="G49" s="11">
        <v>0.55</v>
      </c>
      <c r="H49" s="11">
        <v>0.55</v>
      </c>
      <c r="I49" s="11">
        <v>0.66</v>
      </c>
      <c r="J49" s="11">
        <v>0.16</v>
      </c>
      <c r="K49" s="11">
        <v>38</v>
      </c>
      <c r="L49" s="11">
        <v>33</v>
      </c>
      <c r="M49" s="11">
        <v>118</v>
      </c>
      <c r="N49" s="11">
        <v>24</v>
      </c>
    </row>
    <row r="50" spans="1:14" ht="12.75">
      <c r="A50" t="s">
        <v>75</v>
      </c>
      <c r="B50" s="11">
        <v>135</v>
      </c>
      <c r="C50" s="11">
        <v>0.17</v>
      </c>
      <c r="D50" s="11">
        <v>0.55</v>
      </c>
      <c r="E50" s="11">
        <v>1.2</v>
      </c>
      <c r="F50" s="11">
        <v>0.33</v>
      </c>
      <c r="G50" s="11">
        <v>0.6</v>
      </c>
      <c r="H50" s="11">
        <v>0.6</v>
      </c>
      <c r="I50" s="11">
        <v>0.62</v>
      </c>
      <c r="J50" s="11">
        <v>0.15</v>
      </c>
      <c r="K50" s="11">
        <v>45</v>
      </c>
      <c r="L50" s="11">
        <v>27</v>
      </c>
      <c r="M50" s="11">
        <v>125</v>
      </c>
      <c r="N50" s="11">
        <v>23</v>
      </c>
    </row>
    <row r="51" spans="1:14" ht="12.75">
      <c r="A51" t="s">
        <v>76</v>
      </c>
      <c r="B51" s="11">
        <v>135</v>
      </c>
      <c r="C51" s="11">
        <v>0.16</v>
      </c>
      <c r="D51" s="11">
        <v>0.5</v>
      </c>
      <c r="E51" s="11">
        <v>1.1</v>
      </c>
      <c r="F51" s="11">
        <v>0.6</v>
      </c>
      <c r="G51" s="11">
        <v>0.65</v>
      </c>
      <c r="H51" s="11">
        <v>0.5</v>
      </c>
      <c r="I51" s="11">
        <v>0.63</v>
      </c>
      <c r="J51" s="11">
        <v>0.14</v>
      </c>
      <c r="K51" s="11">
        <v>55</v>
      </c>
      <c r="L51" s="11">
        <v>24</v>
      </c>
      <c r="M51" s="11">
        <v>134</v>
      </c>
      <c r="N51" s="11">
        <v>25</v>
      </c>
    </row>
    <row r="52" spans="1:14" ht="12.75">
      <c r="A52" t="s">
        <v>77</v>
      </c>
      <c r="B52" s="11">
        <v>135</v>
      </c>
      <c r="C52" s="11">
        <v>0.1</v>
      </c>
      <c r="D52" s="11">
        <v>0.45</v>
      </c>
      <c r="E52" s="11">
        <v>1.4</v>
      </c>
      <c r="F52" s="11">
        <v>0.81</v>
      </c>
      <c r="G52" s="11">
        <v>0.43</v>
      </c>
      <c r="H52" s="11">
        <v>0.7</v>
      </c>
      <c r="I52" s="11">
        <v>0.54</v>
      </c>
      <c r="J52" s="11">
        <v>0.13</v>
      </c>
      <c r="K52" s="11">
        <v>37</v>
      </c>
      <c r="L52" s="11">
        <v>29</v>
      </c>
      <c r="M52" s="11">
        <v>119</v>
      </c>
      <c r="N52" s="11">
        <v>27</v>
      </c>
    </row>
    <row r="53" spans="1:14" ht="12.75">
      <c r="A53" t="s">
        <v>78</v>
      </c>
      <c r="B53" s="11">
        <v>135</v>
      </c>
      <c r="C53" s="11">
        <v>0.15</v>
      </c>
      <c r="D53" s="11">
        <v>0.75</v>
      </c>
      <c r="E53" s="11">
        <v>1.1</v>
      </c>
      <c r="F53" s="11">
        <v>0.6</v>
      </c>
      <c r="G53" s="11">
        <v>0.59</v>
      </c>
      <c r="H53" s="11">
        <v>0.5</v>
      </c>
      <c r="I53" s="11">
        <v>0.57</v>
      </c>
      <c r="J53" s="11">
        <v>0.12</v>
      </c>
      <c r="K53" s="11">
        <v>39</v>
      </c>
      <c r="L53" s="11">
        <v>32</v>
      </c>
      <c r="M53" s="11">
        <v>100</v>
      </c>
      <c r="N53" s="11">
        <v>32</v>
      </c>
    </row>
    <row r="54" spans="1:14" ht="12.75">
      <c r="A54" t="s">
        <v>79</v>
      </c>
      <c r="B54" s="11">
        <v>135</v>
      </c>
      <c r="C54" s="11">
        <v>0.1</v>
      </c>
      <c r="D54" s="11">
        <v>0.45</v>
      </c>
      <c r="E54" s="13">
        <v>1.45</v>
      </c>
      <c r="F54" s="11">
        <v>0.81</v>
      </c>
      <c r="G54" s="11">
        <v>0.5</v>
      </c>
      <c r="H54" s="11">
        <v>0.5</v>
      </c>
      <c r="I54" s="11">
        <v>0.25</v>
      </c>
      <c r="J54" s="11">
        <v>0.16</v>
      </c>
      <c r="K54" s="11">
        <v>32</v>
      </c>
      <c r="L54" s="11">
        <v>27</v>
      </c>
      <c r="M54" s="11">
        <v>127</v>
      </c>
      <c r="N54" s="11">
        <v>28</v>
      </c>
    </row>
    <row r="55" spans="1:14" ht="12.75">
      <c r="A55" t="s">
        <v>80</v>
      </c>
      <c r="B55" s="11">
        <v>135</v>
      </c>
      <c r="C55" s="11">
        <v>0.17</v>
      </c>
      <c r="D55" s="11">
        <v>0.4</v>
      </c>
      <c r="E55" s="13">
        <v>1.55</v>
      </c>
      <c r="F55" s="14">
        <v>0.22</v>
      </c>
      <c r="G55" s="11">
        <v>0.5</v>
      </c>
      <c r="H55" s="11">
        <v>0.5</v>
      </c>
      <c r="I55" s="11">
        <v>0.58</v>
      </c>
      <c r="J55" s="11">
        <v>0.18</v>
      </c>
      <c r="K55" s="11">
        <v>33</v>
      </c>
      <c r="L55" s="11">
        <v>29</v>
      </c>
      <c r="M55" s="11">
        <v>126</v>
      </c>
      <c r="N55" s="11">
        <v>25</v>
      </c>
    </row>
    <row r="56" spans="1:14" ht="12.75">
      <c r="A56" t="s">
        <v>81</v>
      </c>
      <c r="B56" s="11">
        <v>135</v>
      </c>
      <c r="C56" s="11">
        <v>0.16</v>
      </c>
      <c r="D56" s="11">
        <v>0.5</v>
      </c>
      <c r="E56" s="13">
        <v>1.6</v>
      </c>
      <c r="F56" s="14">
        <v>0.4</v>
      </c>
      <c r="G56" s="11">
        <v>0.42</v>
      </c>
      <c r="H56" s="11">
        <v>0.7</v>
      </c>
      <c r="I56" s="11">
        <v>0.4</v>
      </c>
      <c r="J56" s="11">
        <v>0.17</v>
      </c>
      <c r="K56" s="11">
        <v>40</v>
      </c>
      <c r="L56" s="11">
        <v>26</v>
      </c>
      <c r="M56" s="11">
        <v>117</v>
      </c>
      <c r="N56" s="11">
        <v>29</v>
      </c>
    </row>
    <row r="57" spans="1:14" ht="12.75">
      <c r="A57" t="s">
        <v>82</v>
      </c>
      <c r="B57" s="11">
        <v>135</v>
      </c>
      <c r="C57" s="11">
        <v>0.12</v>
      </c>
      <c r="D57" s="11">
        <v>0.6</v>
      </c>
      <c r="E57" s="13">
        <v>1.45</v>
      </c>
      <c r="F57" s="14">
        <v>0.33</v>
      </c>
      <c r="G57" s="11">
        <v>0.59</v>
      </c>
      <c r="H57" s="11">
        <v>0.5</v>
      </c>
      <c r="I57" s="11">
        <v>0.72</v>
      </c>
      <c r="J57" s="11">
        <v>0.16</v>
      </c>
      <c r="K57" s="11">
        <v>27</v>
      </c>
      <c r="L57" s="11">
        <v>24</v>
      </c>
      <c r="M57" s="11">
        <v>131</v>
      </c>
      <c r="N57" s="11">
        <v>31</v>
      </c>
    </row>
    <row r="58" spans="1:14" ht="12.75">
      <c r="A58" t="s">
        <v>83</v>
      </c>
      <c r="B58" s="11">
        <v>135</v>
      </c>
      <c r="C58" s="11">
        <v>0.15</v>
      </c>
      <c r="D58" s="11">
        <v>0.65</v>
      </c>
      <c r="E58" s="11">
        <v>1</v>
      </c>
      <c r="F58" s="11">
        <v>0.6</v>
      </c>
      <c r="G58" s="11">
        <v>0.5</v>
      </c>
      <c r="H58" s="11">
        <v>0.5</v>
      </c>
      <c r="I58" s="11">
        <v>0.73</v>
      </c>
      <c r="J58" s="11">
        <v>0.15</v>
      </c>
      <c r="K58" s="11">
        <v>35</v>
      </c>
      <c r="L58" s="11">
        <v>29</v>
      </c>
      <c r="M58" s="11">
        <v>127</v>
      </c>
      <c r="N58" s="11">
        <v>24</v>
      </c>
    </row>
    <row r="59" spans="1:14" ht="12.75">
      <c r="A59" t="s">
        <v>84</v>
      </c>
      <c r="B59" s="11">
        <v>135</v>
      </c>
      <c r="C59" s="11">
        <v>0.12</v>
      </c>
      <c r="D59" s="11">
        <v>0.44</v>
      </c>
      <c r="E59" s="11">
        <v>1.2</v>
      </c>
      <c r="F59" s="11">
        <v>0.8</v>
      </c>
      <c r="G59" s="11">
        <v>0.5</v>
      </c>
      <c r="H59" s="11">
        <v>0.45</v>
      </c>
      <c r="I59" s="11">
        <v>0.66</v>
      </c>
      <c r="J59" s="11">
        <v>0.14</v>
      </c>
      <c r="K59" s="11">
        <v>22</v>
      </c>
      <c r="L59" s="11">
        <v>30</v>
      </c>
      <c r="M59" s="11">
        <v>118</v>
      </c>
      <c r="N59" s="11">
        <v>22</v>
      </c>
    </row>
    <row r="60" spans="1:14" ht="12.75">
      <c r="A60" t="s">
        <v>86</v>
      </c>
      <c r="B60" s="11">
        <v>141</v>
      </c>
      <c r="C60" s="11">
        <v>0.4</v>
      </c>
      <c r="D60" s="13">
        <v>0.45</v>
      </c>
      <c r="E60" s="11">
        <v>1.3</v>
      </c>
      <c r="F60" s="11">
        <v>0.25</v>
      </c>
      <c r="G60" s="13">
        <v>0.43</v>
      </c>
      <c r="H60" s="13">
        <v>0.3</v>
      </c>
      <c r="I60" s="11">
        <v>0.65</v>
      </c>
      <c r="J60" s="11">
        <v>0.14</v>
      </c>
      <c r="K60" s="11">
        <v>20</v>
      </c>
      <c r="L60" s="11">
        <v>21</v>
      </c>
      <c r="M60" s="11">
        <v>78</v>
      </c>
      <c r="N60" s="11">
        <v>24</v>
      </c>
    </row>
    <row r="61" spans="1:14" ht="12.75">
      <c r="A61" t="s">
        <v>87</v>
      </c>
      <c r="B61" s="11">
        <v>141</v>
      </c>
      <c r="C61" s="11">
        <v>0.35</v>
      </c>
      <c r="D61" s="11">
        <v>0.65</v>
      </c>
      <c r="E61" s="11">
        <v>1</v>
      </c>
      <c r="F61" s="11">
        <v>0.22</v>
      </c>
      <c r="G61" s="13">
        <v>0.45</v>
      </c>
      <c r="H61" s="13">
        <v>0.35</v>
      </c>
      <c r="I61" s="11">
        <v>0.63</v>
      </c>
      <c r="J61" s="11">
        <v>0.13</v>
      </c>
      <c r="K61" s="11">
        <v>21</v>
      </c>
      <c r="L61" s="11">
        <v>17</v>
      </c>
      <c r="M61" s="11">
        <v>81</v>
      </c>
      <c r="N61" s="11">
        <v>23</v>
      </c>
    </row>
    <row r="62" spans="1:14" ht="12.75">
      <c r="A62" t="s">
        <v>88</v>
      </c>
      <c r="B62" s="11">
        <v>141</v>
      </c>
      <c r="C62" s="11">
        <v>0.3</v>
      </c>
      <c r="D62" s="11">
        <v>0.55</v>
      </c>
      <c r="E62" s="11">
        <v>1.4</v>
      </c>
      <c r="F62" s="11">
        <v>0.4</v>
      </c>
      <c r="G62" s="13">
        <v>0.6</v>
      </c>
      <c r="H62" s="13">
        <v>0.4</v>
      </c>
      <c r="I62" s="11">
        <v>0.54</v>
      </c>
      <c r="J62" s="13">
        <v>0.18</v>
      </c>
      <c r="K62" s="11">
        <v>22</v>
      </c>
      <c r="L62" s="11">
        <v>18</v>
      </c>
      <c r="M62" s="11">
        <v>83</v>
      </c>
      <c r="N62" s="11">
        <v>25</v>
      </c>
    </row>
    <row r="63" spans="1:14" ht="12.75">
      <c r="A63" t="s">
        <v>89</v>
      </c>
      <c r="B63" s="11">
        <v>141</v>
      </c>
      <c r="C63" s="11">
        <v>0.21</v>
      </c>
      <c r="D63" s="11">
        <v>0.5</v>
      </c>
      <c r="E63" s="13">
        <v>1.55</v>
      </c>
      <c r="F63" s="11">
        <v>0.33</v>
      </c>
      <c r="G63" s="13">
        <v>0.59</v>
      </c>
      <c r="H63" s="13">
        <v>0.45</v>
      </c>
      <c r="I63" s="14">
        <v>0.57</v>
      </c>
      <c r="J63" s="11">
        <v>0.18</v>
      </c>
      <c r="K63" s="11">
        <v>23</v>
      </c>
      <c r="L63" s="11">
        <v>19</v>
      </c>
      <c r="M63" s="11">
        <v>95</v>
      </c>
      <c r="N63" s="11">
        <v>27</v>
      </c>
    </row>
    <row r="64" spans="1:14" ht="12.75">
      <c r="A64" t="s">
        <v>90</v>
      </c>
      <c r="B64" s="11">
        <v>141</v>
      </c>
      <c r="C64" s="11">
        <v>0.27</v>
      </c>
      <c r="D64" s="11">
        <v>0.45</v>
      </c>
      <c r="E64" s="13">
        <v>1.6</v>
      </c>
      <c r="F64" s="11">
        <v>0.6</v>
      </c>
      <c r="G64" s="11">
        <v>0.5</v>
      </c>
      <c r="H64" s="13">
        <v>0.4</v>
      </c>
      <c r="I64" s="14">
        <v>0.55</v>
      </c>
      <c r="J64" s="11">
        <v>0.17</v>
      </c>
      <c r="K64" s="11">
        <v>24</v>
      </c>
      <c r="L64" s="11">
        <v>20</v>
      </c>
      <c r="M64" s="11">
        <v>100</v>
      </c>
      <c r="N64" s="11">
        <v>24</v>
      </c>
    </row>
    <row r="65" spans="1:14" ht="12.75">
      <c r="A65" t="s">
        <v>91</v>
      </c>
      <c r="B65" s="11">
        <v>111</v>
      </c>
      <c r="C65" s="12">
        <v>0.16</v>
      </c>
      <c r="D65" s="11">
        <v>0.75</v>
      </c>
      <c r="E65" s="13">
        <v>1.45</v>
      </c>
      <c r="F65" s="11">
        <v>0.75</v>
      </c>
      <c r="G65" s="11">
        <v>0.55</v>
      </c>
      <c r="H65" s="13">
        <v>0.55</v>
      </c>
      <c r="I65" s="14">
        <v>0.6</v>
      </c>
      <c r="J65" s="11">
        <v>0.16</v>
      </c>
      <c r="K65" s="11">
        <v>34</v>
      </c>
      <c r="L65" s="11">
        <v>21</v>
      </c>
      <c r="M65" s="11">
        <v>122</v>
      </c>
      <c r="N65" s="11">
        <v>23</v>
      </c>
    </row>
    <row r="66" spans="1:14" ht="12.75">
      <c r="A66" t="s">
        <v>92</v>
      </c>
      <c r="B66" s="11">
        <v>111</v>
      </c>
      <c r="C66" s="12">
        <v>0.15</v>
      </c>
      <c r="D66" s="11">
        <v>0.65</v>
      </c>
      <c r="E66" s="13">
        <v>1.55</v>
      </c>
      <c r="F66" s="11">
        <v>0.8</v>
      </c>
      <c r="G66" s="11">
        <v>0.6</v>
      </c>
      <c r="H66" s="13">
        <v>0.6</v>
      </c>
      <c r="I66" s="11">
        <v>0.65</v>
      </c>
      <c r="J66" s="11">
        <v>0.15</v>
      </c>
      <c r="K66" s="11">
        <v>35</v>
      </c>
      <c r="L66" s="11">
        <v>22</v>
      </c>
      <c r="M66" s="11">
        <v>115</v>
      </c>
      <c r="N66" s="11">
        <v>25</v>
      </c>
    </row>
    <row r="67" spans="1:14" ht="12.75">
      <c r="A67" t="s">
        <v>93</v>
      </c>
      <c r="B67" s="11">
        <v>111</v>
      </c>
      <c r="C67" s="11">
        <v>0.13</v>
      </c>
      <c r="D67" s="11">
        <v>0.45</v>
      </c>
      <c r="E67" s="11">
        <v>1.3</v>
      </c>
      <c r="F67" s="11">
        <v>0.85</v>
      </c>
      <c r="G67" s="11">
        <v>0.65</v>
      </c>
      <c r="H67" s="13">
        <v>0.38</v>
      </c>
      <c r="I67" s="11">
        <v>0.68</v>
      </c>
      <c r="J67" s="11">
        <v>0.14</v>
      </c>
      <c r="K67" s="11">
        <v>37</v>
      </c>
      <c r="L67" s="11">
        <v>30</v>
      </c>
      <c r="M67" s="11">
        <v>132</v>
      </c>
      <c r="N67" s="11">
        <v>27</v>
      </c>
    </row>
    <row r="68" spans="1:14" ht="12.75">
      <c r="A68" t="s">
        <v>94</v>
      </c>
      <c r="B68" s="11">
        <v>111</v>
      </c>
      <c r="C68" s="11">
        <v>0.15</v>
      </c>
      <c r="D68" s="11">
        <v>0.4</v>
      </c>
      <c r="E68" s="11">
        <v>1</v>
      </c>
      <c r="F68" s="11">
        <v>0.25</v>
      </c>
      <c r="G68" s="11">
        <v>0.43</v>
      </c>
      <c r="H68" s="13">
        <v>0.32</v>
      </c>
      <c r="I68" s="11">
        <v>0.65</v>
      </c>
      <c r="J68" s="11">
        <v>0.18</v>
      </c>
      <c r="K68" s="11">
        <v>39</v>
      </c>
      <c r="L68" s="11">
        <v>29</v>
      </c>
      <c r="M68" s="11">
        <v>90</v>
      </c>
      <c r="N68" s="11">
        <v>20</v>
      </c>
    </row>
    <row r="69" spans="1:14" ht="12.75">
      <c r="A69" t="s">
        <v>95</v>
      </c>
      <c r="B69" s="11">
        <v>111</v>
      </c>
      <c r="C69" s="11">
        <v>0.17</v>
      </c>
      <c r="D69" s="11">
        <v>0.5</v>
      </c>
      <c r="E69" s="11">
        <v>1.4</v>
      </c>
      <c r="F69" s="11">
        <v>0.22</v>
      </c>
      <c r="G69" s="14">
        <v>0.45</v>
      </c>
      <c r="H69" s="13">
        <v>0.4</v>
      </c>
      <c r="I69" s="11">
        <v>0.63</v>
      </c>
      <c r="J69" s="11">
        <v>0.16</v>
      </c>
      <c r="K69" s="11">
        <v>34</v>
      </c>
      <c r="L69" s="11">
        <v>28</v>
      </c>
      <c r="M69" s="11">
        <v>88</v>
      </c>
      <c r="N69" s="11">
        <v>12</v>
      </c>
    </row>
    <row r="70" spans="1:14" ht="12.75">
      <c r="A70" t="s">
        <v>96</v>
      </c>
      <c r="B70" s="11">
        <v>135</v>
      </c>
      <c r="C70" s="11">
        <v>0.16</v>
      </c>
      <c r="D70" s="11">
        <v>0.6</v>
      </c>
      <c r="E70" s="13">
        <v>1.55</v>
      </c>
      <c r="F70" s="11">
        <v>0.4</v>
      </c>
      <c r="G70" s="14">
        <v>0.62</v>
      </c>
      <c r="H70" s="13">
        <v>0.45</v>
      </c>
      <c r="I70" s="11">
        <v>0.54</v>
      </c>
      <c r="J70" s="11">
        <v>0.16</v>
      </c>
      <c r="K70" s="11">
        <v>35</v>
      </c>
      <c r="L70" s="11">
        <v>27</v>
      </c>
      <c r="M70" s="11">
        <v>118</v>
      </c>
      <c r="N70" s="11">
        <v>14</v>
      </c>
    </row>
    <row r="71" spans="1:14" ht="12.75">
      <c r="A71" t="s">
        <v>97</v>
      </c>
      <c r="B71" s="11">
        <v>135</v>
      </c>
      <c r="C71" s="11">
        <v>0.12</v>
      </c>
      <c r="D71" s="11">
        <v>0.65</v>
      </c>
      <c r="E71" s="13">
        <v>1.6</v>
      </c>
      <c r="F71" s="11">
        <v>0.33</v>
      </c>
      <c r="G71" s="14">
        <v>0.59</v>
      </c>
      <c r="H71" s="13">
        <v>0.4</v>
      </c>
      <c r="I71" s="14">
        <v>0.57</v>
      </c>
      <c r="J71" s="11">
        <v>0.15</v>
      </c>
      <c r="K71" s="11">
        <v>37</v>
      </c>
      <c r="L71" s="11">
        <v>26</v>
      </c>
      <c r="M71" s="11">
        <v>125</v>
      </c>
      <c r="N71" s="11">
        <v>13</v>
      </c>
    </row>
    <row r="72" spans="1:14" ht="12.75">
      <c r="A72" t="s">
        <v>98</v>
      </c>
      <c r="B72" s="11">
        <v>135</v>
      </c>
      <c r="C72" s="11">
        <v>0.12</v>
      </c>
      <c r="D72" s="11">
        <v>0.44</v>
      </c>
      <c r="E72" s="13">
        <v>1.45</v>
      </c>
      <c r="F72" s="11">
        <v>0.6</v>
      </c>
      <c r="G72" s="11">
        <v>0.57</v>
      </c>
      <c r="H72" s="13">
        <v>0.55</v>
      </c>
      <c r="I72" s="14">
        <v>0.55</v>
      </c>
      <c r="J72" s="11">
        <v>0.14</v>
      </c>
      <c r="K72" s="11">
        <v>39</v>
      </c>
      <c r="L72" s="11">
        <v>33</v>
      </c>
      <c r="M72" s="11">
        <v>134</v>
      </c>
      <c r="N72" s="11">
        <v>11</v>
      </c>
    </row>
    <row r="73" spans="1:14" ht="12.75">
      <c r="A73" t="s">
        <v>99</v>
      </c>
      <c r="B73" s="11">
        <v>135</v>
      </c>
      <c r="C73" s="11">
        <v>0.15</v>
      </c>
      <c r="D73" s="13">
        <v>0.45</v>
      </c>
      <c r="E73" s="13">
        <v>1.45</v>
      </c>
      <c r="F73" s="11">
        <v>0.75</v>
      </c>
      <c r="G73" s="11">
        <v>0.48</v>
      </c>
      <c r="H73" s="13">
        <v>0.6</v>
      </c>
      <c r="I73" s="11">
        <v>0.63</v>
      </c>
      <c r="J73" s="11">
        <v>0.13</v>
      </c>
      <c r="K73" s="11">
        <v>41</v>
      </c>
      <c r="L73" s="11">
        <v>27</v>
      </c>
      <c r="M73" s="11">
        <v>119</v>
      </c>
      <c r="N73" s="11">
        <v>11.5</v>
      </c>
    </row>
    <row r="74" spans="1:14" ht="12.75">
      <c r="A74" t="s">
        <v>100</v>
      </c>
      <c r="B74" s="11">
        <v>135</v>
      </c>
      <c r="C74" s="11">
        <v>0.12</v>
      </c>
      <c r="D74" s="11">
        <v>0.65</v>
      </c>
      <c r="E74" s="11">
        <v>1</v>
      </c>
      <c r="F74" s="13">
        <v>0.4</v>
      </c>
      <c r="G74" s="13">
        <v>0.47</v>
      </c>
      <c r="H74" s="13">
        <v>0.4</v>
      </c>
      <c r="I74" s="11">
        <v>0.54</v>
      </c>
      <c r="J74" s="11">
        <v>0.12</v>
      </c>
      <c r="K74" s="16">
        <v>30</v>
      </c>
      <c r="L74" s="11">
        <v>24</v>
      </c>
      <c r="M74" s="11">
        <v>100</v>
      </c>
      <c r="N74" s="11">
        <v>12.5</v>
      </c>
    </row>
    <row r="75" spans="2:14" ht="12.75">
      <c r="B75" s="8" t="s">
        <v>23</v>
      </c>
      <c r="C75" s="9" t="s">
        <v>15</v>
      </c>
      <c r="D75" s="9" t="s">
        <v>16</v>
      </c>
      <c r="E75" s="9" t="s">
        <v>17</v>
      </c>
      <c r="F75" s="8" t="s">
        <v>18</v>
      </c>
      <c r="G75" s="8" t="s">
        <v>19</v>
      </c>
      <c r="H75" s="8" t="s">
        <v>20</v>
      </c>
      <c r="I75" s="8" t="s">
        <v>21</v>
      </c>
      <c r="J75" s="8" t="s">
        <v>22</v>
      </c>
      <c r="K75" s="8" t="s">
        <v>24</v>
      </c>
      <c r="L75" s="8" t="s">
        <v>25</v>
      </c>
      <c r="M75" s="8" t="s">
        <v>26</v>
      </c>
      <c r="N75" s="8" t="s">
        <v>85</v>
      </c>
    </row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Gergely</dc:creator>
  <cp:keywords/>
  <dc:description/>
  <cp:lastModifiedBy>Bagyinszki</cp:lastModifiedBy>
  <cp:lastPrinted>2014-03-15T10:08:59Z</cp:lastPrinted>
  <dcterms:created xsi:type="dcterms:W3CDTF">2014-03-12T14:44:12Z</dcterms:created>
  <dcterms:modified xsi:type="dcterms:W3CDTF">2015-02-20T11:37:28Z</dcterms:modified>
  <cp:category/>
  <cp:version/>
  <cp:contentType/>
  <cp:contentStatus/>
</cp:coreProperties>
</file>