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activeTab="0"/>
  </bookViews>
  <sheets>
    <sheet name="Mintaterv" sheetId="1" r:id="rId1"/>
    <sheet name="előtanulmány" sheetId="2" r:id="rId2"/>
    <sheet name="Kódok" sheetId="3" r:id="rId3"/>
  </sheets>
  <definedNames/>
  <calcPr fullCalcOnLoad="1"/>
</workbook>
</file>

<file path=xl/sharedStrings.xml><?xml version="1.0" encoding="utf-8"?>
<sst xmlns="http://schemas.openxmlformats.org/spreadsheetml/2006/main" count="1282" uniqueCount="368">
  <si>
    <t>kód</t>
  </si>
  <si>
    <t>Tantárgyak</t>
  </si>
  <si>
    <t>Heti óra</t>
  </si>
  <si>
    <t>kredit</t>
  </si>
  <si>
    <t>Félévek</t>
  </si>
  <si>
    <t>Előtanulmány</t>
  </si>
  <si>
    <t>1.</t>
  </si>
  <si>
    <t>2.</t>
  </si>
  <si>
    <t>3.</t>
  </si>
  <si>
    <t>4.</t>
  </si>
  <si>
    <t>5.</t>
  </si>
  <si>
    <t>6.</t>
  </si>
  <si>
    <t>ea</t>
  </si>
  <si>
    <t>tgy</t>
  </si>
  <si>
    <t>l</t>
  </si>
  <si>
    <t>k</t>
  </si>
  <si>
    <t>kr</t>
  </si>
  <si>
    <t>NGNMS41N</t>
  </si>
  <si>
    <t xml:space="preserve">Matematika I </t>
  </si>
  <si>
    <t>v</t>
  </si>
  <si>
    <t>NGNMS42N</t>
  </si>
  <si>
    <t xml:space="preserve">Matematika II </t>
  </si>
  <si>
    <t>f</t>
  </si>
  <si>
    <t>NGNMS4SN</t>
  </si>
  <si>
    <t xml:space="preserve">Matematika szigorlat </t>
  </si>
  <si>
    <t>s</t>
  </si>
  <si>
    <t>BGBFIZ2N</t>
  </si>
  <si>
    <t xml:space="preserve">Fizika </t>
  </si>
  <si>
    <t>BGBKEM1N</t>
  </si>
  <si>
    <t xml:space="preserve">Kémia </t>
  </si>
  <si>
    <t>BGBMEC1N</t>
  </si>
  <si>
    <t xml:space="preserve">Mechanika I </t>
  </si>
  <si>
    <t>BGBMEC2N</t>
  </si>
  <si>
    <t xml:space="preserve">Mechanika II </t>
  </si>
  <si>
    <t>BGBMEC3N</t>
  </si>
  <si>
    <t xml:space="preserve">Mechanika III </t>
  </si>
  <si>
    <t>BGBMECSN</t>
  </si>
  <si>
    <t xml:space="preserve">Mechanika szigorlat </t>
  </si>
  <si>
    <t>BGRHŐK1N</t>
  </si>
  <si>
    <t xml:space="preserve">Hő-és áramlástechnika I </t>
  </si>
  <si>
    <t>BGRHŐK2N</t>
  </si>
  <si>
    <t xml:space="preserve">Hő-és áramlástechnikaII </t>
  </si>
  <si>
    <t>összesen</t>
  </si>
  <si>
    <t>GSZKG21N</t>
  </si>
  <si>
    <t>Közgazdaságtan I</t>
  </si>
  <si>
    <t>GSZKG22N</t>
  </si>
  <si>
    <t>Közgazdaságtan II</t>
  </si>
  <si>
    <t>GSZVÁ21N</t>
  </si>
  <si>
    <t>Vállalkozás gazd. I</t>
  </si>
  <si>
    <t>GSZVÁ22N</t>
  </si>
  <si>
    <t>Vállalkozás gazd. II</t>
  </si>
  <si>
    <t>GSZME21N</t>
  </si>
  <si>
    <t>Menedzsment</t>
  </si>
  <si>
    <t>BGRLGK1N</t>
  </si>
  <si>
    <t xml:space="preserve">Logisztikai alapism. </t>
  </si>
  <si>
    <t>Kötelezően választható</t>
  </si>
  <si>
    <t>Szabadon választható</t>
  </si>
  <si>
    <t xml:space="preserve"> </t>
  </si>
  <si>
    <t>Szakmai törzsanyag</t>
  </si>
  <si>
    <t>NAMIA11N</t>
  </si>
  <si>
    <t xml:space="preserve">Informatika alapjai I </t>
  </si>
  <si>
    <t>NAMIA1LN</t>
  </si>
  <si>
    <t>Informatika alapjai lab.</t>
  </si>
  <si>
    <t>NAMIA12N</t>
  </si>
  <si>
    <t xml:space="preserve">Informatika alapjai II </t>
  </si>
  <si>
    <t>BGBCAD3N</t>
  </si>
  <si>
    <t xml:space="preserve">CAD technika </t>
  </si>
  <si>
    <t>BGBGEG1N</t>
  </si>
  <si>
    <t xml:space="preserve">Géprajz-gépelemek I </t>
  </si>
  <si>
    <t>BGBGEG2N</t>
  </si>
  <si>
    <t xml:space="preserve">Géprajz-gépelemek II </t>
  </si>
  <si>
    <t>BGBGEG3N</t>
  </si>
  <si>
    <t xml:space="preserve">Géprajz-gépelemek III </t>
  </si>
  <si>
    <t>BGBMFI2N</t>
  </si>
  <si>
    <t xml:space="preserve">Mérnöki fizika mérések </t>
  </si>
  <si>
    <t>BGBBIZ6N</t>
  </si>
  <si>
    <t>Biztonságtechnika ergonómia</t>
  </si>
  <si>
    <t>BGRMCK1N</t>
  </si>
  <si>
    <t xml:space="preserve">Mechatronika alapjai I </t>
  </si>
  <si>
    <t>BGRMCK2N</t>
  </si>
  <si>
    <t xml:space="preserve">Mechatronika alapjai II </t>
  </si>
  <si>
    <t>BGRIRK1N</t>
  </si>
  <si>
    <t xml:space="preserve">Irányítástechnika </t>
  </si>
  <si>
    <t>BGAATU1N</t>
  </si>
  <si>
    <t xml:space="preserve">Anyagtudomány I </t>
  </si>
  <si>
    <t>BGAATU2N</t>
  </si>
  <si>
    <t xml:space="preserve">Anyagtudomány II </t>
  </si>
  <si>
    <t>BGAATA2N</t>
  </si>
  <si>
    <t xml:space="preserve">Anyagtechn. alapjai I </t>
  </si>
  <si>
    <t>BGAATA1N</t>
  </si>
  <si>
    <t xml:space="preserve">Anyagtechn. alapjai II </t>
  </si>
  <si>
    <t>BGTFTG3N</t>
  </si>
  <si>
    <t xml:space="preserve">Forgácsolástech. alapjai </t>
  </si>
  <si>
    <t>BGTMTG4N</t>
  </si>
  <si>
    <t xml:space="preserve">Méréstechnika </t>
  </si>
  <si>
    <t>BGTMBG5N</t>
  </si>
  <si>
    <t xml:space="preserve">Minőségbiztosítás </t>
  </si>
  <si>
    <t xml:space="preserve">Szakdolgozat I </t>
  </si>
  <si>
    <t>Diff. szakmai ismeretek</t>
  </si>
  <si>
    <t>Szakdolgozat II k</t>
  </si>
  <si>
    <t>Összes tantervi óra</t>
  </si>
  <si>
    <t>Összes vizsga</t>
  </si>
  <si>
    <t>Összes szigorlat</t>
  </si>
  <si>
    <t>Összes félévközi jegy</t>
  </si>
  <si>
    <t>Összes kreditpont</t>
  </si>
  <si>
    <t>Testnevelés I</t>
  </si>
  <si>
    <t>e</t>
  </si>
  <si>
    <t>Testnevelés II</t>
  </si>
  <si>
    <t>Idegen nyelv I</t>
  </si>
  <si>
    <t>Idegen nyelv II</t>
  </si>
  <si>
    <t>Záróvizsga tárgyak:</t>
  </si>
  <si>
    <t>Kooperatív képzés tantervi táblázata:</t>
  </si>
  <si>
    <t>Választható tárgyak I</t>
  </si>
  <si>
    <t>Összes előadás</t>
  </si>
  <si>
    <t>Választható tárgyak II</t>
  </si>
  <si>
    <t>Összes gyakorlat:</t>
  </si>
  <si>
    <t>Választható tárgyak III</t>
  </si>
  <si>
    <t>Összes labor:</t>
  </si>
  <si>
    <t>Kooperatív szakmai gyak.</t>
  </si>
  <si>
    <t>Intézmény</t>
  </si>
  <si>
    <t>Intézet</t>
  </si>
  <si>
    <t>Tantárgy</t>
  </si>
  <si>
    <t>tan.féléve</t>
  </si>
  <si>
    <t>félév</t>
  </si>
  <si>
    <t>telephely</t>
  </si>
  <si>
    <t>tagozat</t>
  </si>
  <si>
    <t>hagyomanyos/kredit</t>
  </si>
  <si>
    <t>tantárgy jele</t>
  </si>
  <si>
    <t>B</t>
  </si>
  <si>
    <t>N</t>
  </si>
  <si>
    <t>K</t>
  </si>
  <si>
    <t>ME</t>
  </si>
  <si>
    <t>KG</t>
  </si>
  <si>
    <t>MF</t>
  </si>
  <si>
    <t>IR</t>
  </si>
  <si>
    <t>GB</t>
  </si>
  <si>
    <t>Regi kód</t>
  </si>
  <si>
    <t>Új kód</t>
  </si>
  <si>
    <t>MS</t>
  </si>
  <si>
    <t>MA</t>
  </si>
  <si>
    <t>FI</t>
  </si>
  <si>
    <t>KE</t>
  </si>
  <si>
    <t>LG</t>
  </si>
  <si>
    <t>IA</t>
  </si>
  <si>
    <t>CA</t>
  </si>
  <si>
    <t>FT</t>
  </si>
  <si>
    <t>MT</t>
  </si>
  <si>
    <t>MB</t>
  </si>
  <si>
    <t>S</t>
  </si>
  <si>
    <t>AT</t>
  </si>
  <si>
    <t>Kódok - Gépész/Nappali/Autótechnikai Szakirány</t>
  </si>
  <si>
    <t>BMPSZ13NNK</t>
  </si>
  <si>
    <t>SzociológiaI alapism.</t>
  </si>
  <si>
    <t>BMPLO13NNK</t>
  </si>
  <si>
    <t>Logika</t>
  </si>
  <si>
    <t>BMPKO13NNK</t>
  </si>
  <si>
    <t>Kommunikáció</t>
  </si>
  <si>
    <t>BMPFT13NNK</t>
  </si>
  <si>
    <t>Filozófiatörténet</t>
  </si>
  <si>
    <t>BMPET13NNK</t>
  </si>
  <si>
    <t>Etika</t>
  </si>
  <si>
    <t>BMPTG13NNK</t>
  </si>
  <si>
    <t>A természettud. gond.</t>
  </si>
  <si>
    <t>BGBFV14NNK</t>
  </si>
  <si>
    <t>Fogyasztóvédelem</t>
  </si>
  <si>
    <t>BGBSJ14NNK</t>
  </si>
  <si>
    <t>Szabadalmi jog</t>
  </si>
  <si>
    <t>GNYGN15NNK</t>
  </si>
  <si>
    <t>Gazdasági német 1</t>
  </si>
  <si>
    <t>GNYGN26NNK</t>
  </si>
  <si>
    <t>Gazdasági német 2</t>
  </si>
  <si>
    <t>Gazdasági angol 1</t>
  </si>
  <si>
    <t>Gazdasági angol 2</t>
  </si>
  <si>
    <t>BGRMN15NNK</t>
  </si>
  <si>
    <t>Műszaki német 1</t>
  </si>
  <si>
    <t>BGRMN26NNK</t>
  </si>
  <si>
    <t>Műszaki német 2</t>
  </si>
  <si>
    <t>BMPJO11NNK</t>
  </si>
  <si>
    <t>Jogi ismeretek</t>
  </si>
  <si>
    <t>EU ismeretek</t>
  </si>
  <si>
    <t>BGBME14NNK</t>
  </si>
  <si>
    <t>Mérnöki etika</t>
  </si>
  <si>
    <t>BGBAG11NNK</t>
  </si>
  <si>
    <t>Ábrázoló geometria</t>
  </si>
  <si>
    <t>BGBSM13NNK</t>
  </si>
  <si>
    <t>Spec. mechanika</t>
  </si>
  <si>
    <t>BGBGB15NNK</t>
  </si>
  <si>
    <t>Gépek biztonságtechn.</t>
  </si>
  <si>
    <t>Szakirány1</t>
  </si>
  <si>
    <t>Szakirány2</t>
  </si>
  <si>
    <t>Szakirány3</t>
  </si>
  <si>
    <t>GR</t>
  </si>
  <si>
    <t>VG</t>
  </si>
  <si>
    <t>SV</t>
  </si>
  <si>
    <t>GE</t>
  </si>
  <si>
    <t>BE</t>
  </si>
  <si>
    <t>AN</t>
  </si>
  <si>
    <t>FA</t>
  </si>
  <si>
    <t>AG</t>
  </si>
  <si>
    <t>SD</t>
  </si>
  <si>
    <t>AM</t>
  </si>
  <si>
    <t xml:space="preserve"> Szabadon választható tantárgyak</t>
  </si>
  <si>
    <t>MP</t>
  </si>
  <si>
    <t>NY</t>
  </si>
  <si>
    <t>SZ</t>
  </si>
  <si>
    <t>LO</t>
  </si>
  <si>
    <t>KO</t>
  </si>
  <si>
    <t>ET</t>
  </si>
  <si>
    <t>TG</t>
  </si>
  <si>
    <t>FV</t>
  </si>
  <si>
    <t>SJ</t>
  </si>
  <si>
    <t>GN</t>
  </si>
  <si>
    <t>GA</t>
  </si>
  <si>
    <t>MN</t>
  </si>
  <si>
    <t xml:space="preserve"> Kötelezően választható tantárgyak</t>
  </si>
  <si>
    <t>JO</t>
  </si>
  <si>
    <t>SM</t>
  </si>
  <si>
    <t>BGBFI12NNK</t>
  </si>
  <si>
    <t>BGBKE11NNK</t>
  </si>
  <si>
    <t>BGBME11NNK</t>
  </si>
  <si>
    <t>BGBME22NNK</t>
  </si>
  <si>
    <t>BGBME33NNK</t>
  </si>
  <si>
    <t>BGBMES3NNK</t>
  </si>
  <si>
    <t>BGRLG15NNK</t>
  </si>
  <si>
    <t>BGBCA13NNK</t>
  </si>
  <si>
    <t>BGBGE11NNK</t>
  </si>
  <si>
    <t>BGBGE22NNK</t>
  </si>
  <si>
    <t>BGBGE33NNK</t>
  </si>
  <si>
    <t>BGBMF12NNK</t>
  </si>
  <si>
    <t>BGBBE16NNK</t>
  </si>
  <si>
    <t>BGRME13NNK</t>
  </si>
  <si>
    <t>BGRME24NNK</t>
  </si>
  <si>
    <t>BGRIR15NNK</t>
  </si>
  <si>
    <t>BAGAT11NNK</t>
  </si>
  <si>
    <t>BAGAT22NNK</t>
  </si>
  <si>
    <t>BAGAN12NNK</t>
  </si>
  <si>
    <t>BAGAN23NNK</t>
  </si>
  <si>
    <t>BAGFA13NNK</t>
  </si>
  <si>
    <t>BAGMT14NNK</t>
  </si>
  <si>
    <t>BAGMB15NNK</t>
  </si>
  <si>
    <t>BGRSD15NNK</t>
  </si>
  <si>
    <t>BGRSD26NNK</t>
  </si>
  <si>
    <t>Természettudományi
 alapismeretek</t>
  </si>
  <si>
    <t>Biztonságtechnika
ergonómia</t>
  </si>
  <si>
    <t xml:space="preserve">Hő-és áramlástechn. I </t>
  </si>
  <si>
    <t xml:space="preserve">Hő-és áramlástechn. II </t>
  </si>
  <si>
    <t>Gazd. és humán
ismeretek</t>
  </si>
  <si>
    <t>óra</t>
  </si>
  <si>
    <t>7. Félév</t>
  </si>
  <si>
    <t>8. Félév</t>
  </si>
  <si>
    <t>Gépszerkezettan I</t>
  </si>
  <si>
    <t>Gépszerkezettan II</t>
  </si>
  <si>
    <t>Gépszerkezettan III</t>
  </si>
  <si>
    <t>Tervezéselmélet I</t>
  </si>
  <si>
    <t>Tervezéselmélet II</t>
  </si>
  <si>
    <t>Mechanizmusok elm.</t>
  </si>
  <si>
    <t xml:space="preserve">Alakítástechnológia </t>
  </si>
  <si>
    <t>Kötéstechnológia</t>
  </si>
  <si>
    <t>Korszerű alk. gy és sz.I</t>
  </si>
  <si>
    <t>Korszerű alk. gy és sz.II</t>
  </si>
  <si>
    <t>Anyagmozgatás gépei</t>
  </si>
  <si>
    <t>BGBGSZ4N</t>
  </si>
  <si>
    <t>BGBGSZ5N</t>
  </si>
  <si>
    <t>BGBGSZ6N</t>
  </si>
  <si>
    <t>BGBTER5N</t>
  </si>
  <si>
    <t>BGBTER6N</t>
  </si>
  <si>
    <t>BGBMEL4N</t>
  </si>
  <si>
    <t>BGAAT2N</t>
  </si>
  <si>
    <t>BGAKT2N</t>
  </si>
  <si>
    <t>BGTKAS5N</t>
  </si>
  <si>
    <t>BGTKAS6N</t>
  </si>
  <si>
    <t>BGRAMS1N</t>
  </si>
  <si>
    <t>* Gépszerkezettan</t>
  </si>
  <si>
    <t>* Tervezéselmélet</t>
  </si>
  <si>
    <t>GS</t>
  </si>
  <si>
    <t>TE</t>
  </si>
  <si>
    <t>KT</t>
  </si>
  <si>
    <t>KA</t>
  </si>
  <si>
    <t>BGBGS14NNK</t>
  </si>
  <si>
    <t>BGBGS25NNK</t>
  </si>
  <si>
    <t>BGBGS36NNK</t>
  </si>
  <si>
    <t>BGBTE15NNK</t>
  </si>
  <si>
    <t>BGBTE26NNK</t>
  </si>
  <si>
    <t>BAGKT15NNK</t>
  </si>
  <si>
    <t>BAGKA15NNK</t>
  </si>
  <si>
    <t>BAGKA26NNK</t>
  </si>
  <si>
    <t>BGRAM16NNK</t>
  </si>
  <si>
    <t>BAGAT14NNK</t>
  </si>
  <si>
    <t>G</t>
  </si>
  <si>
    <t>A lin. rezgéstan elemei</t>
  </si>
  <si>
    <t>CAD technika II.</t>
  </si>
  <si>
    <t>Konstrukcióanalízis</t>
  </si>
  <si>
    <t>GSVEU11NNK</t>
  </si>
  <si>
    <t>BGBLR16NNK</t>
  </si>
  <si>
    <t>BGBCA26NNK</t>
  </si>
  <si>
    <t>BGBKA16NNK</t>
  </si>
  <si>
    <t>HO</t>
  </si>
  <si>
    <t>BGRHO13NNK</t>
  </si>
  <si>
    <t>BGRHO24NNK</t>
  </si>
  <si>
    <t>A KGK által gondozott gazdasági és humán blokk tantárgyainak kódjai a műszaki szakokon</t>
  </si>
  <si>
    <t>Szabad</t>
  </si>
  <si>
    <t>szak kód</t>
  </si>
  <si>
    <t>A</t>
  </si>
  <si>
    <t>KV</t>
  </si>
  <si>
    <t>GSVKG1A2NK</t>
  </si>
  <si>
    <t>GSVKG2A2NK</t>
  </si>
  <si>
    <t>GSVVG1A2NK</t>
  </si>
  <si>
    <t>GSVVG2A2NK</t>
  </si>
  <si>
    <t>GSVME1A2NK</t>
  </si>
  <si>
    <t>GNYGA15NNK</t>
  </si>
  <si>
    <t>GNYGA26NNK</t>
  </si>
  <si>
    <t>Minta tanterv         Gépészmérnök Szak       Gépszerkesztő-tervező Szakirány (Nappali)</t>
  </si>
  <si>
    <t>Raktározástechnika</t>
  </si>
  <si>
    <t>BGRRT15NNK</t>
  </si>
  <si>
    <t>RT</t>
  </si>
  <si>
    <t>Előtanulmányok                                     Gépészmérnök Szak     Gépszerkesztő (Nappali)</t>
  </si>
  <si>
    <t>Környezetvédelem</t>
  </si>
  <si>
    <t>BGRKV15NNK</t>
  </si>
  <si>
    <t>BAGKA14NNK</t>
  </si>
  <si>
    <t>Képlékenya. techn. és szersz.</t>
  </si>
  <si>
    <t>BAGHS14NNK</t>
  </si>
  <si>
    <t>Hegesztett szerk. tervezése</t>
  </si>
  <si>
    <t>BAGHG15NNK</t>
  </si>
  <si>
    <t>Hegesztés gépesítése és aut.</t>
  </si>
  <si>
    <t>BAGKF14NNK</t>
  </si>
  <si>
    <t>Korszerű felületnemesítő eljár.</t>
  </si>
  <si>
    <t>Szám. anyagvál. A tervezesben</t>
  </si>
  <si>
    <t>BAGSA16NNK</t>
  </si>
  <si>
    <t>GSVEU1VNNK</t>
  </si>
  <si>
    <t>BGBME1VNNK</t>
  </si>
  <si>
    <t>BGBAG1VNNK</t>
  </si>
  <si>
    <t>BGBSM1VNNK</t>
  </si>
  <si>
    <t>BGRRT1VNNK</t>
  </si>
  <si>
    <t>BGBGB1VNNK</t>
  </si>
  <si>
    <t>BGBLR1VNNK</t>
  </si>
  <si>
    <t>BGBCA1VNNK</t>
  </si>
  <si>
    <t>BGBKA1VNNK</t>
  </si>
  <si>
    <t>BAGSA1VNNK</t>
  </si>
  <si>
    <t>BMPSZ1VNNK</t>
  </si>
  <si>
    <t>BMPLO1VNNK</t>
  </si>
  <si>
    <t>BMPKO1VNNK</t>
  </si>
  <si>
    <t>BMPFT1VNNK</t>
  </si>
  <si>
    <t>BMPET1VNNK</t>
  </si>
  <si>
    <t>BMPTG1VNNK</t>
  </si>
  <si>
    <t>BGBFV1VNNK</t>
  </si>
  <si>
    <t>BGBSJ1VNNK</t>
  </si>
  <si>
    <t>GNYGN1VNNK</t>
  </si>
  <si>
    <t>GNYGA1VNNK</t>
  </si>
  <si>
    <t>BGRKV1VNNK</t>
  </si>
  <si>
    <t>BAGKA1VNNK</t>
  </si>
  <si>
    <t>BAGHS1VNNK</t>
  </si>
  <si>
    <t>BAGHG1VNNK</t>
  </si>
  <si>
    <t>BAGKF1VNNK</t>
  </si>
  <si>
    <t>BMPJO1VNNK</t>
  </si>
  <si>
    <t>GNYGN2VNNK</t>
  </si>
  <si>
    <t>GNYGA2VNNK</t>
  </si>
  <si>
    <t>BAGGG12NNK</t>
  </si>
  <si>
    <t>Gépműhely gyakorlat I.**</t>
  </si>
  <si>
    <t>BAGGG23NNK</t>
  </si>
  <si>
    <t>Gépműhely gyakorlat II.**</t>
  </si>
  <si>
    <t>** Nem szakirányú középiskolából érkezetteknek</t>
  </si>
  <si>
    <t>NMSMA1PNNK</t>
  </si>
  <si>
    <t>NMSMA2PNNK</t>
  </si>
  <si>
    <t>NMSMASPNNK</t>
  </si>
  <si>
    <t>NMSIA1PNNK</t>
  </si>
  <si>
    <t>NMSIALPNNK</t>
  </si>
  <si>
    <t>NMSIA2PNNK</t>
  </si>
  <si>
    <t>BGBME2NNK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</si>
</sst>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0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8"/>
      <color indexed="10"/>
      <name val="Arial CE"/>
      <family val="2"/>
    </font>
    <font>
      <sz val="7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5" fillId="2" borderId="3" xfId="0" applyFont="1" applyFill="1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3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1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7" xfId="0" applyFont="1" applyBorder="1" applyAlignment="1">
      <alignment vertical="center" wrapText="1"/>
    </xf>
    <xf numFmtId="0" fontId="3" fillId="0" borderId="3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3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5" xfId="0" applyFont="1" applyFill="1" applyBorder="1" applyAlignment="1">
      <alignment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37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34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/>
    </xf>
    <xf numFmtId="0" fontId="4" fillId="2" borderId="4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0" borderId="46" xfId="0" applyFont="1" applyBorder="1" applyAlignment="1">
      <alignment/>
    </xf>
    <xf numFmtId="0" fontId="0" fillId="0" borderId="8" xfId="0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42" xfId="0" applyFont="1" applyBorder="1" applyAlignment="1">
      <alignment/>
    </xf>
    <xf numFmtId="0" fontId="4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4" fillId="0" borderId="50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4" fillId="0" borderId="52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0" fillId="0" borderId="51" xfId="0" applyBorder="1" applyAlignment="1">
      <alignment/>
    </xf>
    <xf numFmtId="0" fontId="0" fillId="0" borderId="50" xfId="0" applyBorder="1" applyAlignment="1">
      <alignment/>
    </xf>
    <xf numFmtId="0" fontId="0" fillId="0" borderId="49" xfId="0" applyBorder="1" applyAlignment="1">
      <alignment/>
    </xf>
    <xf numFmtId="0" fontId="0" fillId="0" borderId="53" xfId="0" applyBorder="1" applyAlignment="1">
      <alignment/>
    </xf>
    <xf numFmtId="0" fontId="5" fillId="2" borderId="37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/>
    </xf>
    <xf numFmtId="0" fontId="4" fillId="0" borderId="54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2" borderId="45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55" xfId="0" applyFont="1" applyFill="1" applyBorder="1" applyAlignment="1">
      <alignment horizontal="left"/>
    </xf>
    <xf numFmtId="0" fontId="4" fillId="0" borderId="5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3" borderId="59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60" xfId="0" applyFont="1" applyBorder="1" applyAlignment="1">
      <alignment/>
    </xf>
    <xf numFmtId="0" fontId="4" fillId="0" borderId="61" xfId="0" applyFont="1" applyBorder="1" applyAlignment="1">
      <alignment/>
    </xf>
    <xf numFmtId="0" fontId="7" fillId="0" borderId="25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6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4" xfId="0" applyFont="1" applyBorder="1" applyAlignment="1">
      <alignment wrapText="1"/>
    </xf>
    <xf numFmtId="0" fontId="6" fillId="0" borderId="63" xfId="0" applyFont="1" applyBorder="1" applyAlignment="1">
      <alignment/>
    </xf>
    <xf numFmtId="0" fontId="6" fillId="0" borderId="27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64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65" xfId="0" applyFont="1" applyBorder="1" applyAlignment="1">
      <alignment/>
    </xf>
    <xf numFmtId="0" fontId="7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46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57" xfId="0" applyFont="1" applyBorder="1" applyAlignment="1">
      <alignment/>
    </xf>
    <xf numFmtId="0" fontId="6" fillId="0" borderId="5" xfId="0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7" fillId="0" borderId="70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72" xfId="0" applyFont="1" applyBorder="1" applyAlignment="1">
      <alignment/>
    </xf>
    <xf numFmtId="0" fontId="6" fillId="0" borderId="68" xfId="0" applyFont="1" applyBorder="1" applyAlignment="1">
      <alignment/>
    </xf>
    <xf numFmtId="0" fontId="6" fillId="0" borderId="67" xfId="0" applyFont="1" applyBorder="1" applyAlignment="1">
      <alignment/>
    </xf>
    <xf numFmtId="0" fontId="6" fillId="0" borderId="73" xfId="0" applyFont="1" applyBorder="1" applyAlignment="1">
      <alignment/>
    </xf>
    <xf numFmtId="0" fontId="6" fillId="0" borderId="7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9" xfId="0" applyFont="1" applyBorder="1" applyAlignment="1">
      <alignment/>
    </xf>
    <xf numFmtId="0" fontId="7" fillId="0" borderId="70" xfId="0" applyFont="1" applyBorder="1" applyAlignment="1">
      <alignment/>
    </xf>
    <xf numFmtId="0" fontId="6" fillId="0" borderId="70" xfId="0" applyFont="1" applyBorder="1" applyAlignment="1">
      <alignment/>
    </xf>
    <xf numFmtId="0" fontId="7" fillId="0" borderId="17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75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7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6" fillId="0" borderId="75" xfId="0" applyFont="1" applyBorder="1" applyAlignment="1">
      <alignment vertical="center"/>
    </xf>
    <xf numFmtId="0" fontId="6" fillId="0" borderId="76" xfId="0" applyFont="1" applyBorder="1" applyAlignment="1">
      <alignment/>
    </xf>
    <xf numFmtId="0" fontId="7" fillId="0" borderId="73" xfId="0" applyFont="1" applyBorder="1" applyAlignment="1">
      <alignment/>
    </xf>
    <xf numFmtId="0" fontId="6" fillId="0" borderId="42" xfId="0" applyFont="1" applyBorder="1" applyAlignment="1">
      <alignment/>
    </xf>
    <xf numFmtId="0" fontId="7" fillId="0" borderId="2" xfId="0" applyFont="1" applyBorder="1" applyAlignment="1">
      <alignment/>
    </xf>
    <xf numFmtId="0" fontId="6" fillId="0" borderId="77" xfId="0" applyFont="1" applyBorder="1" applyAlignment="1">
      <alignment/>
    </xf>
    <xf numFmtId="0" fontId="6" fillId="0" borderId="78" xfId="0" applyFont="1" applyBorder="1" applyAlignment="1">
      <alignment/>
    </xf>
    <xf numFmtId="0" fontId="6" fillId="0" borderId="79" xfId="0" applyFont="1" applyBorder="1" applyAlignment="1">
      <alignment/>
    </xf>
    <xf numFmtId="0" fontId="6" fillId="0" borderId="54" xfId="0" applyFont="1" applyBorder="1" applyAlignment="1">
      <alignment/>
    </xf>
    <xf numFmtId="0" fontId="6" fillId="0" borderId="17" xfId="0" applyFont="1" applyBorder="1" applyAlignment="1">
      <alignment vertical="center" wrapText="1"/>
    </xf>
    <xf numFmtId="0" fontId="7" fillId="0" borderId="3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80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38" xfId="0" applyFont="1" applyBorder="1" applyAlignment="1">
      <alignment/>
    </xf>
    <xf numFmtId="0" fontId="4" fillId="2" borderId="81" xfId="0" applyFont="1" applyFill="1" applyBorder="1" applyAlignment="1">
      <alignment horizont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54" xfId="0" applyBorder="1" applyAlignment="1">
      <alignment/>
    </xf>
    <xf numFmtId="0" fontId="4" fillId="2" borderId="55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8" fillId="0" borderId="52" xfId="0" applyFont="1" applyBorder="1" applyAlignment="1">
      <alignment vertical="center"/>
    </xf>
    <xf numFmtId="0" fontId="9" fillId="0" borderId="52" xfId="0" applyFont="1" applyBorder="1" applyAlignment="1">
      <alignment/>
    </xf>
    <xf numFmtId="0" fontId="9" fillId="0" borderId="12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64" xfId="0" applyFont="1" applyBorder="1" applyAlignment="1">
      <alignment horizontal="left"/>
    </xf>
    <xf numFmtId="0" fontId="8" fillId="0" borderId="5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vertical="center"/>
    </xf>
    <xf numFmtId="0" fontId="1" fillId="0" borderId="84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58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4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85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6" xfId="0" applyBorder="1" applyAlignment="1">
      <alignment horizontal="left"/>
    </xf>
    <xf numFmtId="0" fontId="4" fillId="4" borderId="28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41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4" borderId="29" xfId="0" applyFont="1" applyFill="1" applyBorder="1" applyAlignment="1">
      <alignment horizontal="center"/>
    </xf>
    <xf numFmtId="0" fontId="4" fillId="4" borderId="61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4" fillId="0" borderId="86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75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4" fillId="0" borderId="36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8" xfId="0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9" xfId="0" applyBorder="1" applyAlignment="1">
      <alignment horizontal="left"/>
    </xf>
    <xf numFmtId="0" fontId="5" fillId="2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81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55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9"/>
  <sheetViews>
    <sheetView tabSelected="1" zoomScale="90" zoomScaleNormal="90" workbookViewId="0" topLeftCell="A1">
      <selection activeCell="A1" sqref="A1"/>
    </sheetView>
  </sheetViews>
  <sheetFormatPr defaultColWidth="9.00390625" defaultRowHeight="12.75"/>
  <cols>
    <col min="1" max="1" width="13.75390625" style="0" customWidth="1"/>
    <col min="2" max="2" width="23.125" style="0" customWidth="1"/>
    <col min="3" max="3" width="4.125" style="0" customWidth="1"/>
    <col min="4" max="5" width="2.75390625" style="0" customWidth="1"/>
    <col min="6" max="6" width="3.125" style="0" customWidth="1"/>
    <col min="7" max="7" width="2.75390625" style="0" customWidth="1"/>
    <col min="8" max="8" width="1.875" style="0" customWidth="1"/>
    <col min="9" max="10" width="2.75390625" style="0" customWidth="1"/>
    <col min="11" max="11" width="3.125" style="0" customWidth="1"/>
    <col min="12" max="12" width="2.75390625" style="0" customWidth="1"/>
    <col min="13" max="13" width="1.875" style="0" customWidth="1"/>
    <col min="14" max="15" width="2.75390625" style="0" customWidth="1"/>
    <col min="16" max="16" width="3.125" style="0" customWidth="1"/>
    <col min="17" max="17" width="3.625" style="0" customWidth="1"/>
    <col min="18" max="18" width="1.875" style="0" customWidth="1"/>
    <col min="19" max="19" width="2.75390625" style="0" customWidth="1"/>
    <col min="20" max="21" width="3.125" style="0" customWidth="1"/>
    <col min="22" max="22" width="3.625" style="0" customWidth="1"/>
    <col min="23" max="23" width="1.875" style="0" customWidth="1"/>
    <col min="24" max="24" width="2.75390625" style="0" customWidth="1"/>
    <col min="25" max="26" width="3.125" style="0" customWidth="1"/>
    <col min="27" max="27" width="2.75390625" style="0" customWidth="1"/>
    <col min="28" max="28" width="1.875" style="0" customWidth="1"/>
    <col min="29" max="30" width="2.75390625" style="0" customWidth="1"/>
    <col min="31" max="31" width="3.125" style="0" customWidth="1"/>
    <col min="32" max="32" width="2.75390625" style="0" customWidth="1"/>
    <col min="33" max="33" width="1.875" style="0" customWidth="1"/>
    <col min="34" max="34" width="2.75390625" style="0" customWidth="1"/>
    <col min="35" max="35" width="11.75390625" style="0" customWidth="1"/>
  </cols>
  <sheetData>
    <row r="1" spans="1:34" ht="13.5" thickBot="1">
      <c r="A1" s="167" t="s">
        <v>311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9"/>
    </row>
    <row r="2" spans="1:35" ht="12.75" hidden="1">
      <c r="A2" s="129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132"/>
      <c r="AI2" s="132"/>
    </row>
    <row r="3" spans="1:35" ht="12.75" hidden="1">
      <c r="A3" s="129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132"/>
      <c r="AI3" s="132"/>
    </row>
    <row r="4" spans="1:35" ht="12.75" hidden="1">
      <c r="A4" s="129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132"/>
      <c r="AI4" s="132"/>
    </row>
    <row r="5" spans="1:35" ht="12.75" hidden="1">
      <c r="A5" s="129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132"/>
      <c r="AI5" s="132"/>
    </row>
    <row r="6" spans="1:35" ht="12.75" hidden="1">
      <c r="A6" s="129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132"/>
      <c r="AI6" s="132"/>
    </row>
    <row r="7" spans="1:34" ht="12.75">
      <c r="A7" s="312" t="s">
        <v>0</v>
      </c>
      <c r="B7" s="315" t="s">
        <v>1</v>
      </c>
      <c r="C7" s="318" t="s">
        <v>2</v>
      </c>
      <c r="D7" s="318" t="s">
        <v>3</v>
      </c>
      <c r="E7" s="304" t="s">
        <v>4</v>
      </c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5"/>
    </row>
    <row r="8" spans="1:34" ht="12.75">
      <c r="A8" s="313"/>
      <c r="B8" s="316"/>
      <c r="C8" s="319"/>
      <c r="D8" s="319"/>
      <c r="E8" s="302" t="s">
        <v>6</v>
      </c>
      <c r="F8" s="302"/>
      <c r="G8" s="302"/>
      <c r="H8" s="302"/>
      <c r="I8" s="303"/>
      <c r="J8" s="273" t="s">
        <v>7</v>
      </c>
      <c r="K8" s="274"/>
      <c r="L8" s="274"/>
      <c r="M8" s="274"/>
      <c r="N8" s="275"/>
      <c r="O8" s="310" t="s">
        <v>8</v>
      </c>
      <c r="P8" s="302"/>
      <c r="Q8" s="302"/>
      <c r="R8" s="302"/>
      <c r="S8" s="303"/>
      <c r="T8" s="310" t="s">
        <v>9</v>
      </c>
      <c r="U8" s="302"/>
      <c r="V8" s="302"/>
      <c r="W8" s="302"/>
      <c r="X8" s="303"/>
      <c r="Y8" s="310" t="s">
        <v>10</v>
      </c>
      <c r="Z8" s="302"/>
      <c r="AA8" s="302"/>
      <c r="AB8" s="302"/>
      <c r="AC8" s="303"/>
      <c r="AD8" s="310" t="s">
        <v>11</v>
      </c>
      <c r="AE8" s="302"/>
      <c r="AF8" s="302"/>
      <c r="AG8" s="302"/>
      <c r="AH8" s="311"/>
    </row>
    <row r="9" spans="1:34" ht="13.5" thickBot="1">
      <c r="A9" s="314"/>
      <c r="B9" s="317"/>
      <c r="C9" s="320"/>
      <c r="D9" s="320"/>
      <c r="E9" s="63" t="s">
        <v>12</v>
      </c>
      <c r="F9" s="64" t="s">
        <v>13</v>
      </c>
      <c r="G9" s="64" t="s">
        <v>14</v>
      </c>
      <c r="H9" s="64" t="s">
        <v>15</v>
      </c>
      <c r="I9" s="65" t="s">
        <v>16</v>
      </c>
      <c r="J9" s="64" t="s">
        <v>12</v>
      </c>
      <c r="K9" s="64" t="s">
        <v>13</v>
      </c>
      <c r="L9" s="64" t="s">
        <v>14</v>
      </c>
      <c r="M9" s="64" t="s">
        <v>15</v>
      </c>
      <c r="N9" s="65" t="s">
        <v>16</v>
      </c>
      <c r="O9" s="63" t="s">
        <v>12</v>
      </c>
      <c r="P9" s="64" t="s">
        <v>13</v>
      </c>
      <c r="Q9" s="64" t="s">
        <v>14</v>
      </c>
      <c r="R9" s="64" t="s">
        <v>15</v>
      </c>
      <c r="S9" s="65" t="s">
        <v>16</v>
      </c>
      <c r="T9" s="63" t="s">
        <v>12</v>
      </c>
      <c r="U9" s="64" t="s">
        <v>13</v>
      </c>
      <c r="V9" s="64" t="s">
        <v>14</v>
      </c>
      <c r="W9" s="64" t="s">
        <v>15</v>
      </c>
      <c r="X9" s="65" t="s">
        <v>16</v>
      </c>
      <c r="Y9" s="63" t="s">
        <v>12</v>
      </c>
      <c r="Z9" s="64" t="s">
        <v>13</v>
      </c>
      <c r="AA9" s="64" t="s">
        <v>14</v>
      </c>
      <c r="AB9" s="64" t="s">
        <v>15</v>
      </c>
      <c r="AC9" s="65" t="s">
        <v>16</v>
      </c>
      <c r="AD9" s="63" t="s">
        <v>12</v>
      </c>
      <c r="AE9" s="64" t="s">
        <v>13</v>
      </c>
      <c r="AF9" s="64" t="s">
        <v>14</v>
      </c>
      <c r="AG9" s="64" t="s">
        <v>15</v>
      </c>
      <c r="AH9" s="185" t="s">
        <v>16</v>
      </c>
    </row>
    <row r="10" spans="1:34" ht="24.75" customHeight="1" thickBot="1">
      <c r="A10" s="114"/>
      <c r="B10" s="66" t="s">
        <v>242</v>
      </c>
      <c r="C10" s="58"/>
      <c r="D10" s="59"/>
      <c r="E10" s="60"/>
      <c r="F10" s="60"/>
      <c r="G10" s="60"/>
      <c r="H10" s="60"/>
      <c r="I10" s="61"/>
      <c r="J10" s="60"/>
      <c r="K10" s="60"/>
      <c r="L10" s="60"/>
      <c r="M10" s="60"/>
      <c r="N10" s="61"/>
      <c r="O10" s="62"/>
      <c r="P10" s="60"/>
      <c r="Q10" s="60"/>
      <c r="R10" s="60"/>
      <c r="S10" s="61"/>
      <c r="T10" s="62"/>
      <c r="U10" s="60"/>
      <c r="V10" s="60"/>
      <c r="W10" s="60"/>
      <c r="X10" s="61"/>
      <c r="Y10" s="62"/>
      <c r="Z10" s="60"/>
      <c r="AA10" s="60"/>
      <c r="AB10" s="60"/>
      <c r="AC10" s="61"/>
      <c r="AD10" s="62"/>
      <c r="AE10" s="60"/>
      <c r="AF10" s="60"/>
      <c r="AG10" s="60"/>
      <c r="AH10" s="186"/>
    </row>
    <row r="11" spans="1:34" ht="13.5" thickBot="1">
      <c r="A11" s="276" t="s">
        <v>361</v>
      </c>
      <c r="B11" s="131" t="s">
        <v>18</v>
      </c>
      <c r="C11" s="131">
        <v>5</v>
      </c>
      <c r="D11" s="171">
        <v>5</v>
      </c>
      <c r="E11" s="172">
        <v>3</v>
      </c>
      <c r="F11" s="172">
        <v>2</v>
      </c>
      <c r="G11" s="172">
        <v>0</v>
      </c>
      <c r="H11" s="172" t="s">
        <v>19</v>
      </c>
      <c r="I11" s="173">
        <v>5</v>
      </c>
      <c r="J11" s="172"/>
      <c r="K11" s="172"/>
      <c r="L11" s="172"/>
      <c r="M11" s="172"/>
      <c r="N11" s="173"/>
      <c r="O11" s="174"/>
      <c r="P11" s="172"/>
      <c r="Q11" s="172"/>
      <c r="R11" s="172"/>
      <c r="S11" s="173"/>
      <c r="T11" s="174"/>
      <c r="U11" s="172"/>
      <c r="V11" s="172"/>
      <c r="W11" s="172"/>
      <c r="X11" s="173"/>
      <c r="Y11" s="174"/>
      <c r="Z11" s="172"/>
      <c r="AA11" s="172"/>
      <c r="AB11" s="172"/>
      <c r="AC11" s="173"/>
      <c r="AD11" s="174"/>
      <c r="AE11" s="172"/>
      <c r="AF11" s="172"/>
      <c r="AG11" s="172"/>
      <c r="AH11" s="187"/>
    </row>
    <row r="12" spans="1:34" ht="13.5" thickBot="1">
      <c r="A12" s="276" t="s">
        <v>362</v>
      </c>
      <c r="B12" s="82" t="s">
        <v>21</v>
      </c>
      <c r="C12" s="82">
        <v>5</v>
      </c>
      <c r="D12" s="83">
        <v>5</v>
      </c>
      <c r="E12" s="84"/>
      <c r="F12" s="84"/>
      <c r="G12" s="84"/>
      <c r="H12" s="84"/>
      <c r="I12" s="85"/>
      <c r="J12" s="84">
        <v>3</v>
      </c>
      <c r="K12" s="84">
        <v>2</v>
      </c>
      <c r="L12" s="84">
        <v>0</v>
      </c>
      <c r="M12" s="84" t="s">
        <v>22</v>
      </c>
      <c r="N12" s="85">
        <v>5</v>
      </c>
      <c r="O12" s="86"/>
      <c r="P12" s="84"/>
      <c r="Q12" s="84"/>
      <c r="R12" s="84"/>
      <c r="S12" s="85"/>
      <c r="T12" s="86"/>
      <c r="U12" s="84"/>
      <c r="V12" s="84"/>
      <c r="W12" s="84"/>
      <c r="X12" s="85"/>
      <c r="Y12" s="86"/>
      <c r="Z12" s="84"/>
      <c r="AA12" s="84"/>
      <c r="AB12" s="84"/>
      <c r="AC12" s="85"/>
      <c r="AD12" s="86"/>
      <c r="AE12" s="84"/>
      <c r="AF12" s="84"/>
      <c r="AG12" s="84"/>
      <c r="AH12" s="188"/>
    </row>
    <row r="13" spans="1:34" ht="12.75">
      <c r="A13" s="276" t="s">
        <v>363</v>
      </c>
      <c r="B13" s="82" t="s">
        <v>24</v>
      </c>
      <c r="C13" s="82">
        <v>0</v>
      </c>
      <c r="D13" s="83">
        <v>3</v>
      </c>
      <c r="E13" s="84"/>
      <c r="F13" s="84"/>
      <c r="G13" s="84"/>
      <c r="H13" s="84"/>
      <c r="I13" s="85"/>
      <c r="J13" s="84">
        <v>0</v>
      </c>
      <c r="K13" s="84">
        <v>0</v>
      </c>
      <c r="L13" s="84">
        <v>0</v>
      </c>
      <c r="M13" s="84" t="s">
        <v>25</v>
      </c>
      <c r="N13" s="85">
        <v>3</v>
      </c>
      <c r="O13" s="86"/>
      <c r="P13" s="84"/>
      <c r="Q13" s="84"/>
      <c r="R13" s="84"/>
      <c r="S13" s="85"/>
      <c r="T13" s="86"/>
      <c r="U13" s="84"/>
      <c r="V13" s="84"/>
      <c r="W13" s="84"/>
      <c r="X13" s="85"/>
      <c r="Y13" s="86"/>
      <c r="Z13" s="84"/>
      <c r="AA13" s="84"/>
      <c r="AB13" s="84"/>
      <c r="AC13" s="85"/>
      <c r="AD13" s="86"/>
      <c r="AE13" s="84"/>
      <c r="AF13" s="84"/>
      <c r="AG13" s="84"/>
      <c r="AH13" s="188"/>
    </row>
    <row r="14" spans="1:34" ht="12.75">
      <c r="A14" s="81" t="s">
        <v>217</v>
      </c>
      <c r="B14" s="82" t="s">
        <v>27</v>
      </c>
      <c r="C14" s="82">
        <v>3</v>
      </c>
      <c r="D14" s="83">
        <v>3</v>
      </c>
      <c r="E14" s="84"/>
      <c r="F14" s="84"/>
      <c r="G14" s="84"/>
      <c r="H14" s="84"/>
      <c r="I14" s="85"/>
      <c r="J14" s="84">
        <v>2</v>
      </c>
      <c r="K14" s="84">
        <v>1</v>
      </c>
      <c r="L14" s="84">
        <v>0</v>
      </c>
      <c r="M14" s="84" t="s">
        <v>19</v>
      </c>
      <c r="N14" s="85">
        <v>3</v>
      </c>
      <c r="O14" s="86"/>
      <c r="P14" s="84"/>
      <c r="Q14" s="84"/>
      <c r="R14" s="84"/>
      <c r="S14" s="85"/>
      <c r="T14" s="86"/>
      <c r="U14" s="84"/>
      <c r="V14" s="84"/>
      <c r="W14" s="84"/>
      <c r="X14" s="85"/>
      <c r="Y14" s="86"/>
      <c r="Z14" s="84"/>
      <c r="AA14" s="84"/>
      <c r="AB14" s="84"/>
      <c r="AC14" s="85"/>
      <c r="AD14" s="86"/>
      <c r="AE14" s="84"/>
      <c r="AF14" s="84"/>
      <c r="AG14" s="84"/>
      <c r="AH14" s="188"/>
    </row>
    <row r="15" spans="1:34" ht="12.75">
      <c r="A15" s="81" t="s">
        <v>218</v>
      </c>
      <c r="B15" s="82" t="s">
        <v>29</v>
      </c>
      <c r="C15" s="82">
        <v>2</v>
      </c>
      <c r="D15" s="83">
        <v>2</v>
      </c>
      <c r="E15" s="84">
        <v>1</v>
      </c>
      <c r="F15" s="84">
        <v>0</v>
      </c>
      <c r="G15" s="84">
        <v>1</v>
      </c>
      <c r="H15" s="84" t="s">
        <v>22</v>
      </c>
      <c r="I15" s="85">
        <v>2</v>
      </c>
      <c r="J15" s="84"/>
      <c r="K15" s="84"/>
      <c r="L15" s="84"/>
      <c r="M15" s="84"/>
      <c r="N15" s="85"/>
      <c r="O15" s="86"/>
      <c r="P15" s="84"/>
      <c r="Q15" s="84"/>
      <c r="R15" s="84"/>
      <c r="S15" s="85"/>
      <c r="T15" s="86"/>
      <c r="U15" s="84"/>
      <c r="V15" s="84"/>
      <c r="W15" s="84"/>
      <c r="X15" s="85"/>
      <c r="Y15" s="86"/>
      <c r="Z15" s="84"/>
      <c r="AA15" s="84"/>
      <c r="AB15" s="84"/>
      <c r="AC15" s="85"/>
      <c r="AD15" s="86"/>
      <c r="AE15" s="84"/>
      <c r="AF15" s="84"/>
      <c r="AG15" s="84"/>
      <c r="AH15" s="188"/>
    </row>
    <row r="16" spans="1:34" ht="12.75">
      <c r="A16" s="81" t="s">
        <v>219</v>
      </c>
      <c r="B16" s="82" t="s">
        <v>31</v>
      </c>
      <c r="C16" s="82">
        <v>3</v>
      </c>
      <c r="D16" s="83">
        <v>4</v>
      </c>
      <c r="E16" s="84">
        <v>2</v>
      </c>
      <c r="F16" s="84">
        <v>1</v>
      </c>
      <c r="G16" s="84">
        <v>0</v>
      </c>
      <c r="H16" s="84" t="s">
        <v>19</v>
      </c>
      <c r="I16" s="85">
        <v>4</v>
      </c>
      <c r="J16" s="84"/>
      <c r="K16" s="84"/>
      <c r="L16" s="84"/>
      <c r="M16" s="84"/>
      <c r="N16" s="85"/>
      <c r="O16" s="86"/>
      <c r="P16" s="84"/>
      <c r="Q16" s="84"/>
      <c r="R16" s="84"/>
      <c r="S16" s="85"/>
      <c r="T16" s="86"/>
      <c r="U16" s="84"/>
      <c r="V16" s="84"/>
      <c r="W16" s="84"/>
      <c r="X16" s="85"/>
      <c r="Y16" s="86"/>
      <c r="Z16" s="84"/>
      <c r="AA16" s="84"/>
      <c r="AB16" s="84"/>
      <c r="AC16" s="85"/>
      <c r="AD16" s="86"/>
      <c r="AE16" s="84"/>
      <c r="AF16" s="84"/>
      <c r="AG16" s="84"/>
      <c r="AH16" s="188"/>
    </row>
    <row r="17" spans="1:34" ht="12.75">
      <c r="A17" s="81" t="s">
        <v>220</v>
      </c>
      <c r="B17" s="82" t="s">
        <v>33</v>
      </c>
      <c r="C17" s="82">
        <v>3</v>
      </c>
      <c r="D17" s="83">
        <v>3</v>
      </c>
      <c r="E17" s="84"/>
      <c r="F17" s="84"/>
      <c r="G17" s="84"/>
      <c r="H17" s="84"/>
      <c r="I17" s="85"/>
      <c r="J17" s="84">
        <v>2</v>
      </c>
      <c r="K17" s="84">
        <v>1</v>
      </c>
      <c r="L17" s="84">
        <v>0</v>
      </c>
      <c r="M17" s="84" t="s">
        <v>22</v>
      </c>
      <c r="N17" s="85">
        <v>3</v>
      </c>
      <c r="O17" s="86"/>
      <c r="P17" s="84"/>
      <c r="Q17" s="84"/>
      <c r="R17" s="84"/>
      <c r="S17" s="85"/>
      <c r="T17" s="86"/>
      <c r="U17" s="84"/>
      <c r="V17" s="84"/>
      <c r="W17" s="84"/>
      <c r="X17" s="85"/>
      <c r="Y17" s="86"/>
      <c r="Z17" s="84"/>
      <c r="AA17" s="84"/>
      <c r="AB17" s="84"/>
      <c r="AC17" s="85"/>
      <c r="AD17" s="86"/>
      <c r="AE17" s="84"/>
      <c r="AF17" s="84"/>
      <c r="AG17" s="84"/>
      <c r="AH17" s="188"/>
    </row>
    <row r="18" spans="1:34" ht="12.75">
      <c r="A18" s="81" t="s">
        <v>221</v>
      </c>
      <c r="B18" s="82" t="s">
        <v>35</v>
      </c>
      <c r="C18" s="82">
        <v>3</v>
      </c>
      <c r="D18" s="83">
        <v>3</v>
      </c>
      <c r="E18" s="84"/>
      <c r="F18" s="84"/>
      <c r="G18" s="84"/>
      <c r="H18" s="84"/>
      <c r="I18" s="85"/>
      <c r="J18" s="84"/>
      <c r="K18" s="84"/>
      <c r="L18" s="84"/>
      <c r="M18" s="84"/>
      <c r="N18" s="85"/>
      <c r="O18" s="86">
        <v>2</v>
      </c>
      <c r="P18" s="84">
        <v>1</v>
      </c>
      <c r="Q18" s="84">
        <v>0</v>
      </c>
      <c r="R18" s="84" t="s">
        <v>22</v>
      </c>
      <c r="S18" s="85">
        <v>3</v>
      </c>
      <c r="T18" s="86"/>
      <c r="U18" s="84"/>
      <c r="V18" s="84"/>
      <c r="W18" s="84"/>
      <c r="X18" s="85"/>
      <c r="Y18" s="86"/>
      <c r="Z18" s="84"/>
      <c r="AA18" s="84"/>
      <c r="AB18" s="84"/>
      <c r="AC18" s="85"/>
      <c r="AD18" s="86"/>
      <c r="AE18" s="84"/>
      <c r="AF18" s="84"/>
      <c r="AG18" s="84"/>
      <c r="AH18" s="188"/>
    </row>
    <row r="19" spans="1:34" ht="12.75">
      <c r="A19" s="81" t="s">
        <v>222</v>
      </c>
      <c r="B19" s="82" t="s">
        <v>37</v>
      </c>
      <c r="C19" s="82">
        <v>0</v>
      </c>
      <c r="D19" s="83">
        <v>3</v>
      </c>
      <c r="E19" s="84"/>
      <c r="F19" s="84"/>
      <c r="G19" s="84"/>
      <c r="H19" s="84"/>
      <c r="I19" s="85"/>
      <c r="J19" s="84"/>
      <c r="K19" s="84"/>
      <c r="L19" s="84"/>
      <c r="M19" s="84"/>
      <c r="N19" s="85"/>
      <c r="O19" s="86">
        <v>0</v>
      </c>
      <c r="P19" s="84">
        <v>0</v>
      </c>
      <c r="Q19" s="84">
        <v>0</v>
      </c>
      <c r="R19" s="84" t="s">
        <v>25</v>
      </c>
      <c r="S19" s="85">
        <v>3</v>
      </c>
      <c r="T19" s="86"/>
      <c r="U19" s="84"/>
      <c r="V19" s="84"/>
      <c r="W19" s="84"/>
      <c r="X19" s="85"/>
      <c r="Y19" s="86"/>
      <c r="Z19" s="84"/>
      <c r="AA19" s="84"/>
      <c r="AB19" s="84"/>
      <c r="AC19" s="85"/>
      <c r="AD19" s="86"/>
      <c r="AE19" s="84"/>
      <c r="AF19" s="84"/>
      <c r="AG19" s="84"/>
      <c r="AH19" s="188"/>
    </row>
    <row r="20" spans="1:34" ht="12.75">
      <c r="A20" s="73" t="s">
        <v>297</v>
      </c>
      <c r="B20" s="74" t="s">
        <v>244</v>
      </c>
      <c r="C20" s="74">
        <v>2</v>
      </c>
      <c r="D20" s="75">
        <v>2</v>
      </c>
      <c r="E20" s="76"/>
      <c r="F20" s="76"/>
      <c r="G20" s="76"/>
      <c r="H20" s="76"/>
      <c r="I20" s="77"/>
      <c r="J20" s="76"/>
      <c r="K20" s="76"/>
      <c r="L20" s="76"/>
      <c r="M20" s="76"/>
      <c r="N20" s="77"/>
      <c r="O20" s="78">
        <v>1</v>
      </c>
      <c r="P20" s="76">
        <v>0</v>
      </c>
      <c r="Q20" s="76">
        <v>1</v>
      </c>
      <c r="R20" s="76" t="s">
        <v>19</v>
      </c>
      <c r="S20" s="77">
        <v>2</v>
      </c>
      <c r="T20" s="78"/>
      <c r="U20" s="76"/>
      <c r="V20" s="76"/>
      <c r="W20" s="76"/>
      <c r="X20" s="77"/>
      <c r="Y20" s="78"/>
      <c r="Z20" s="76"/>
      <c r="AA20" s="76"/>
      <c r="AB20" s="76"/>
      <c r="AC20" s="77"/>
      <c r="AD20" s="78"/>
      <c r="AE20" s="76"/>
      <c r="AF20" s="76"/>
      <c r="AG20" s="76"/>
      <c r="AH20" s="189"/>
    </row>
    <row r="21" spans="1:34" ht="13.5" thickBot="1">
      <c r="A21" s="87" t="s">
        <v>298</v>
      </c>
      <c r="B21" s="88" t="s">
        <v>245</v>
      </c>
      <c r="C21" s="88">
        <v>2</v>
      </c>
      <c r="D21" s="89">
        <v>3</v>
      </c>
      <c r="E21" s="90"/>
      <c r="F21" s="90"/>
      <c r="G21" s="90"/>
      <c r="H21" s="90"/>
      <c r="I21" s="91"/>
      <c r="J21" s="90"/>
      <c r="K21" s="90"/>
      <c r="L21" s="90"/>
      <c r="M21" s="90"/>
      <c r="N21" s="91"/>
      <c r="O21" s="92"/>
      <c r="P21" s="90"/>
      <c r="Q21" s="90"/>
      <c r="R21" s="90"/>
      <c r="S21" s="91"/>
      <c r="T21" s="92">
        <v>1</v>
      </c>
      <c r="U21" s="90">
        <v>1</v>
      </c>
      <c r="V21" s="90">
        <v>0</v>
      </c>
      <c r="W21" s="90" t="s">
        <v>19</v>
      </c>
      <c r="X21" s="91">
        <v>3</v>
      </c>
      <c r="Y21" s="92"/>
      <c r="Z21" s="90"/>
      <c r="AA21" s="90"/>
      <c r="AB21" s="90"/>
      <c r="AC21" s="91"/>
      <c r="AD21" s="92"/>
      <c r="AE21" s="90"/>
      <c r="AF21" s="90"/>
      <c r="AG21" s="90"/>
      <c r="AH21" s="190"/>
    </row>
    <row r="22" spans="1:34" ht="14.25" thickBot="1" thickTop="1">
      <c r="A22" s="47"/>
      <c r="B22" s="102" t="s">
        <v>42</v>
      </c>
      <c r="C22" s="102">
        <f>SUM(C11:C21)</f>
        <v>28</v>
      </c>
      <c r="D22" s="103">
        <f>SUM(D11:D21)</f>
        <v>36</v>
      </c>
      <c r="E22" s="55"/>
      <c r="F22" s="55"/>
      <c r="G22" s="55"/>
      <c r="H22" s="55"/>
      <c r="I22" s="56"/>
      <c r="J22" s="55"/>
      <c r="K22" s="55"/>
      <c r="L22" s="55"/>
      <c r="M22" s="55"/>
      <c r="N22" s="56"/>
      <c r="O22" s="57"/>
      <c r="P22" s="55"/>
      <c r="Q22" s="55"/>
      <c r="R22" s="55"/>
      <c r="S22" s="56"/>
      <c r="T22" s="57"/>
      <c r="U22" s="55"/>
      <c r="V22" s="55"/>
      <c r="W22" s="55"/>
      <c r="X22" s="56"/>
      <c r="Y22" s="57"/>
      <c r="Z22" s="55"/>
      <c r="AA22" s="55"/>
      <c r="AB22" s="55"/>
      <c r="AC22" s="56"/>
      <c r="AD22" s="57"/>
      <c r="AE22" s="55"/>
      <c r="AF22" s="55"/>
      <c r="AG22" s="55"/>
      <c r="AH22" s="191"/>
    </row>
    <row r="23" spans="1:34" ht="23.25" thickBot="1">
      <c r="A23" s="47"/>
      <c r="B23" s="54" t="s">
        <v>246</v>
      </c>
      <c r="C23" s="58"/>
      <c r="D23" s="59"/>
      <c r="E23" s="60"/>
      <c r="F23" s="60"/>
      <c r="G23" s="60"/>
      <c r="H23" s="60"/>
      <c r="I23" s="61"/>
      <c r="J23" s="60"/>
      <c r="K23" s="60"/>
      <c r="L23" s="60"/>
      <c r="M23" s="60"/>
      <c r="N23" s="61"/>
      <c r="O23" s="62"/>
      <c r="P23" s="60"/>
      <c r="Q23" s="60"/>
      <c r="R23" s="60"/>
      <c r="S23" s="61"/>
      <c r="T23" s="62"/>
      <c r="U23" s="60"/>
      <c r="V23" s="60"/>
      <c r="W23" s="60"/>
      <c r="X23" s="61"/>
      <c r="Y23" s="62"/>
      <c r="Z23" s="60"/>
      <c r="AA23" s="60"/>
      <c r="AB23" s="60"/>
      <c r="AC23" s="61"/>
      <c r="AD23" s="62"/>
      <c r="AE23" s="60"/>
      <c r="AF23" s="60"/>
      <c r="AG23" s="60"/>
      <c r="AH23" s="186"/>
    </row>
    <row r="24" spans="1:34" ht="12.75">
      <c r="A24" s="170" t="s">
        <v>304</v>
      </c>
      <c r="B24" s="131" t="s">
        <v>44</v>
      </c>
      <c r="C24" s="131">
        <v>2</v>
      </c>
      <c r="D24" s="171">
        <v>2</v>
      </c>
      <c r="E24" s="172">
        <v>1</v>
      </c>
      <c r="F24" s="172">
        <v>1</v>
      </c>
      <c r="G24" s="172">
        <v>0</v>
      </c>
      <c r="H24" s="172" t="s">
        <v>19</v>
      </c>
      <c r="I24" s="173">
        <v>2</v>
      </c>
      <c r="J24" s="172"/>
      <c r="K24" s="172"/>
      <c r="L24" s="172"/>
      <c r="M24" s="172"/>
      <c r="N24" s="173"/>
      <c r="O24" s="174"/>
      <c r="P24" s="172"/>
      <c r="Q24" s="172"/>
      <c r="R24" s="172"/>
      <c r="S24" s="173"/>
      <c r="T24" s="174"/>
      <c r="U24" s="172"/>
      <c r="V24" s="172"/>
      <c r="W24" s="172"/>
      <c r="X24" s="173"/>
      <c r="Y24" s="174"/>
      <c r="Z24" s="172"/>
      <c r="AA24" s="172"/>
      <c r="AB24" s="172"/>
      <c r="AC24" s="173"/>
      <c r="AD24" s="174"/>
      <c r="AE24" s="172"/>
      <c r="AF24" s="172"/>
      <c r="AG24" s="172"/>
      <c r="AH24" s="187"/>
    </row>
    <row r="25" spans="1:34" ht="12.75">
      <c r="A25" s="81" t="s">
        <v>305</v>
      </c>
      <c r="B25" s="82" t="s">
        <v>46</v>
      </c>
      <c r="C25" s="82">
        <v>2</v>
      </c>
      <c r="D25" s="109">
        <v>3</v>
      </c>
      <c r="E25" s="84"/>
      <c r="F25" s="84"/>
      <c r="G25" s="84"/>
      <c r="H25" s="84"/>
      <c r="I25" s="85"/>
      <c r="J25" s="84">
        <v>1</v>
      </c>
      <c r="K25" s="84">
        <v>1</v>
      </c>
      <c r="L25" s="84">
        <v>0</v>
      </c>
      <c r="M25" s="84" t="s">
        <v>19</v>
      </c>
      <c r="N25" s="106">
        <v>3</v>
      </c>
      <c r="O25" s="86"/>
      <c r="P25" s="84"/>
      <c r="Q25" s="84"/>
      <c r="R25" s="84"/>
      <c r="S25" s="85"/>
      <c r="T25" s="86"/>
      <c r="U25" s="84"/>
      <c r="V25" s="84"/>
      <c r="W25" s="84"/>
      <c r="X25" s="85"/>
      <c r="Y25" s="86"/>
      <c r="Z25" s="84"/>
      <c r="AA25" s="84"/>
      <c r="AB25" s="84"/>
      <c r="AC25" s="85"/>
      <c r="AD25" s="86"/>
      <c r="AE25" s="84"/>
      <c r="AF25" s="84"/>
      <c r="AG25" s="84"/>
      <c r="AH25" s="188"/>
    </row>
    <row r="26" spans="1:34" ht="12.75">
      <c r="A26" s="81" t="s">
        <v>306</v>
      </c>
      <c r="B26" s="82" t="s">
        <v>48</v>
      </c>
      <c r="C26" s="82">
        <v>2</v>
      </c>
      <c r="D26" s="83">
        <v>2</v>
      </c>
      <c r="E26" s="84"/>
      <c r="F26" s="84"/>
      <c r="G26" s="84"/>
      <c r="H26" s="84"/>
      <c r="I26" s="85"/>
      <c r="J26" s="84"/>
      <c r="K26" s="84"/>
      <c r="L26" s="84"/>
      <c r="M26" s="84"/>
      <c r="N26" s="85"/>
      <c r="O26" s="86">
        <v>1</v>
      </c>
      <c r="P26" s="84">
        <v>1</v>
      </c>
      <c r="Q26" s="84">
        <v>0</v>
      </c>
      <c r="R26" s="84" t="s">
        <v>19</v>
      </c>
      <c r="S26" s="85">
        <v>2</v>
      </c>
      <c r="T26" s="86"/>
      <c r="U26" s="84"/>
      <c r="V26" s="84"/>
      <c r="W26" s="84"/>
      <c r="X26" s="85"/>
      <c r="Y26" s="86"/>
      <c r="Z26" s="84"/>
      <c r="AA26" s="84"/>
      <c r="AB26" s="84"/>
      <c r="AC26" s="85"/>
      <c r="AD26" s="86"/>
      <c r="AE26" s="84"/>
      <c r="AF26" s="84"/>
      <c r="AG26" s="84"/>
      <c r="AH26" s="188"/>
    </row>
    <row r="27" spans="1:34" ht="12.75">
      <c r="A27" s="81" t="s">
        <v>307</v>
      </c>
      <c r="B27" s="82" t="s">
        <v>50</v>
      </c>
      <c r="C27" s="82">
        <v>2</v>
      </c>
      <c r="D27" s="109">
        <v>3</v>
      </c>
      <c r="E27" s="84"/>
      <c r="F27" s="84"/>
      <c r="G27" s="84"/>
      <c r="H27" s="84"/>
      <c r="I27" s="85"/>
      <c r="J27" s="84"/>
      <c r="K27" s="84"/>
      <c r="L27" s="84"/>
      <c r="M27" s="84"/>
      <c r="N27" s="85"/>
      <c r="O27" s="86"/>
      <c r="P27" s="84"/>
      <c r="Q27" s="84"/>
      <c r="R27" s="84"/>
      <c r="S27" s="85"/>
      <c r="T27" s="86">
        <v>1</v>
      </c>
      <c r="U27" s="84">
        <v>1</v>
      </c>
      <c r="V27" s="84">
        <v>0</v>
      </c>
      <c r="W27" s="84" t="s">
        <v>19</v>
      </c>
      <c r="X27" s="106">
        <v>3</v>
      </c>
      <c r="Y27" s="86"/>
      <c r="Z27" s="84"/>
      <c r="AA27" s="84"/>
      <c r="AB27" s="84"/>
      <c r="AC27" s="85"/>
      <c r="AD27" s="86"/>
      <c r="AE27" s="84"/>
      <c r="AF27" s="84"/>
      <c r="AG27" s="84"/>
      <c r="AH27" s="188"/>
    </row>
    <row r="28" spans="1:34" ht="12.75">
      <c r="A28" s="81" t="s">
        <v>308</v>
      </c>
      <c r="B28" s="82" t="s">
        <v>52</v>
      </c>
      <c r="C28" s="82">
        <v>3</v>
      </c>
      <c r="D28" s="83">
        <v>3</v>
      </c>
      <c r="E28" s="84"/>
      <c r="F28" s="84"/>
      <c r="G28" s="84"/>
      <c r="H28" s="84"/>
      <c r="I28" s="85"/>
      <c r="J28" s="84"/>
      <c r="K28" s="84"/>
      <c r="L28" s="84"/>
      <c r="M28" s="84"/>
      <c r="N28" s="85"/>
      <c r="O28" s="86"/>
      <c r="P28" s="84"/>
      <c r="Q28" s="84"/>
      <c r="R28" s="84"/>
      <c r="S28" s="85"/>
      <c r="T28" s="86"/>
      <c r="U28" s="84"/>
      <c r="V28" s="84"/>
      <c r="W28" s="84"/>
      <c r="X28" s="85"/>
      <c r="Y28" s="86"/>
      <c r="Z28" s="84"/>
      <c r="AA28" s="84"/>
      <c r="AB28" s="84"/>
      <c r="AC28" s="85"/>
      <c r="AD28" s="86">
        <v>2</v>
      </c>
      <c r="AE28" s="84">
        <v>1</v>
      </c>
      <c r="AF28" s="84">
        <v>0</v>
      </c>
      <c r="AG28" s="84" t="s">
        <v>19</v>
      </c>
      <c r="AH28" s="188">
        <v>3</v>
      </c>
    </row>
    <row r="29" spans="1:34" ht="12.75">
      <c r="A29" s="81"/>
      <c r="B29" s="82" t="s">
        <v>55</v>
      </c>
      <c r="C29" s="82">
        <v>2</v>
      </c>
      <c r="D29" s="83">
        <v>2</v>
      </c>
      <c r="E29" s="84">
        <v>2</v>
      </c>
      <c r="F29" s="84">
        <v>0</v>
      </c>
      <c r="G29" s="84">
        <v>0</v>
      </c>
      <c r="H29" s="84" t="s">
        <v>22</v>
      </c>
      <c r="I29" s="85">
        <v>2</v>
      </c>
      <c r="J29" s="84"/>
      <c r="K29" s="84"/>
      <c r="L29" s="84"/>
      <c r="M29" s="84"/>
      <c r="N29" s="85"/>
      <c r="O29" s="86"/>
      <c r="P29" s="84"/>
      <c r="Q29" s="84"/>
      <c r="R29" s="84"/>
      <c r="S29" s="85"/>
      <c r="T29" s="86"/>
      <c r="U29" s="84"/>
      <c r="V29" s="84"/>
      <c r="W29" s="84"/>
      <c r="X29" s="85"/>
      <c r="Y29" s="86"/>
      <c r="Z29" s="84"/>
      <c r="AA29" s="84"/>
      <c r="AB29" s="84"/>
      <c r="AC29" s="85"/>
      <c r="AD29" s="86"/>
      <c r="AE29" s="84"/>
      <c r="AF29" s="84"/>
      <c r="AG29" s="84"/>
      <c r="AH29" s="188"/>
    </row>
    <row r="30" spans="1:34" ht="13.5" thickBot="1">
      <c r="A30" s="87"/>
      <c r="B30" s="88" t="s">
        <v>56</v>
      </c>
      <c r="C30" s="88">
        <v>2</v>
      </c>
      <c r="D30" s="89">
        <v>3</v>
      </c>
      <c r="E30" s="90"/>
      <c r="F30" s="90"/>
      <c r="G30" s="90"/>
      <c r="H30" s="90"/>
      <c r="I30" s="91"/>
      <c r="J30" s="90"/>
      <c r="K30" s="90"/>
      <c r="L30" s="90"/>
      <c r="M30" s="90"/>
      <c r="N30" s="91"/>
      <c r="O30" s="92">
        <v>2</v>
      </c>
      <c r="P30" s="90">
        <v>0</v>
      </c>
      <c r="Q30" s="90">
        <v>0</v>
      </c>
      <c r="R30" s="90" t="s">
        <v>22</v>
      </c>
      <c r="S30" s="91">
        <v>3</v>
      </c>
      <c r="T30" s="92"/>
      <c r="U30" s="90"/>
      <c r="V30" s="90"/>
      <c r="W30" s="90"/>
      <c r="X30" s="91"/>
      <c r="Y30" s="92"/>
      <c r="Z30" s="90"/>
      <c r="AA30" s="90"/>
      <c r="AB30" s="90"/>
      <c r="AC30" s="91"/>
      <c r="AD30" s="92"/>
      <c r="AE30" s="90"/>
      <c r="AF30" s="90"/>
      <c r="AG30" s="90"/>
      <c r="AH30" s="190"/>
    </row>
    <row r="31" spans="1:34" ht="14.25" thickBot="1" thickTop="1">
      <c r="A31" s="133"/>
      <c r="B31" s="134" t="s">
        <v>42</v>
      </c>
      <c r="C31" s="135">
        <f>SUM(C24:C30)</f>
        <v>15</v>
      </c>
      <c r="D31" s="136">
        <f>SUM(D24:D30)</f>
        <v>18</v>
      </c>
      <c r="E31" s="137"/>
      <c r="F31" s="137"/>
      <c r="G31" s="137"/>
      <c r="H31" s="137"/>
      <c r="I31" s="138"/>
      <c r="J31" s="137"/>
      <c r="K31" s="137"/>
      <c r="L31" s="137"/>
      <c r="M31" s="137"/>
      <c r="N31" s="138"/>
      <c r="O31" s="139"/>
      <c r="P31" s="137"/>
      <c r="Q31" s="137"/>
      <c r="R31" s="137"/>
      <c r="S31" s="138"/>
      <c r="T31" s="139"/>
      <c r="U31" s="137"/>
      <c r="V31" s="137"/>
      <c r="W31" s="137"/>
      <c r="X31" s="138"/>
      <c r="Y31" s="139"/>
      <c r="Z31" s="137"/>
      <c r="AA31" s="137"/>
      <c r="AB31" s="137"/>
      <c r="AC31" s="138"/>
      <c r="AD31" s="139"/>
      <c r="AE31" s="137"/>
      <c r="AF31" s="137"/>
      <c r="AG31" s="137"/>
      <c r="AH31" s="192"/>
    </row>
    <row r="39" ht="13.5" thickBot="1"/>
    <row r="40" spans="1:34" ht="13.5" thickBot="1">
      <c r="A40" s="113"/>
      <c r="B40" s="67" t="s">
        <v>58</v>
      </c>
      <c r="C40" s="68"/>
      <c r="D40" s="69"/>
      <c r="E40" s="70"/>
      <c r="F40" s="70"/>
      <c r="G40" s="70"/>
      <c r="H40" s="70"/>
      <c r="I40" s="71"/>
      <c r="J40" s="70"/>
      <c r="K40" s="70"/>
      <c r="L40" s="70"/>
      <c r="M40" s="70"/>
      <c r="N40" s="71"/>
      <c r="O40" s="72"/>
      <c r="P40" s="70"/>
      <c r="Q40" s="70"/>
      <c r="R40" s="70"/>
      <c r="S40" s="71"/>
      <c r="T40" s="72"/>
      <c r="U40" s="70"/>
      <c r="V40" s="70"/>
      <c r="W40" s="70"/>
      <c r="X40" s="71"/>
      <c r="Y40" s="72"/>
      <c r="Z40" s="70"/>
      <c r="AA40" s="70"/>
      <c r="AB40" s="70"/>
      <c r="AC40" s="71"/>
      <c r="AD40" s="72"/>
      <c r="AE40" s="70"/>
      <c r="AF40" s="70"/>
      <c r="AG40" s="70"/>
      <c r="AH40" s="193"/>
    </row>
    <row r="41" spans="1:34" ht="13.5" thickBot="1">
      <c r="A41" s="276" t="s">
        <v>364</v>
      </c>
      <c r="B41" s="131" t="s">
        <v>60</v>
      </c>
      <c r="C41" s="131">
        <v>3</v>
      </c>
      <c r="D41" s="171">
        <v>3</v>
      </c>
      <c r="E41" s="172">
        <v>2</v>
      </c>
      <c r="F41" s="172">
        <v>0</v>
      </c>
      <c r="G41" s="172">
        <v>1</v>
      </c>
      <c r="H41" s="172" t="s">
        <v>19</v>
      </c>
      <c r="I41" s="173">
        <v>3</v>
      </c>
      <c r="J41" s="172"/>
      <c r="K41" s="172"/>
      <c r="L41" s="172"/>
      <c r="M41" s="172"/>
      <c r="N41" s="173"/>
      <c r="O41" s="174"/>
      <c r="P41" s="172"/>
      <c r="Q41" s="172"/>
      <c r="R41" s="172"/>
      <c r="S41" s="173"/>
      <c r="T41" s="174"/>
      <c r="U41" s="172"/>
      <c r="V41" s="172"/>
      <c r="W41" s="172"/>
      <c r="X41" s="173"/>
      <c r="Y41" s="174"/>
      <c r="Z41" s="172"/>
      <c r="AA41" s="172"/>
      <c r="AB41" s="172"/>
      <c r="AC41" s="173"/>
      <c r="AD41" s="174"/>
      <c r="AE41" s="172"/>
      <c r="AF41" s="172"/>
      <c r="AG41" s="172"/>
      <c r="AH41" s="187"/>
    </row>
    <row r="42" spans="1:34" ht="13.5" thickBot="1">
      <c r="A42" s="276" t="s">
        <v>365</v>
      </c>
      <c r="B42" s="82" t="s">
        <v>62</v>
      </c>
      <c r="C42" s="82">
        <v>2</v>
      </c>
      <c r="D42" s="83">
        <v>2</v>
      </c>
      <c r="E42" s="84"/>
      <c r="F42" s="84"/>
      <c r="G42" s="84"/>
      <c r="H42" s="84"/>
      <c r="I42" s="85"/>
      <c r="J42" s="84">
        <v>0</v>
      </c>
      <c r="K42" s="84">
        <v>0</v>
      </c>
      <c r="L42" s="84">
        <v>2</v>
      </c>
      <c r="M42" s="84" t="s">
        <v>22</v>
      </c>
      <c r="N42" s="85">
        <v>2</v>
      </c>
      <c r="O42" s="86"/>
      <c r="P42" s="84"/>
      <c r="Q42" s="84"/>
      <c r="R42" s="84"/>
      <c r="S42" s="85"/>
      <c r="T42" s="86"/>
      <c r="U42" s="84"/>
      <c r="V42" s="84"/>
      <c r="W42" s="84"/>
      <c r="X42" s="85"/>
      <c r="Y42" s="86"/>
      <c r="Z42" s="84"/>
      <c r="AA42" s="84"/>
      <c r="AB42" s="84"/>
      <c r="AC42" s="85"/>
      <c r="AD42" s="86"/>
      <c r="AE42" s="84"/>
      <c r="AF42" s="84"/>
      <c r="AG42" s="84"/>
      <c r="AH42" s="188"/>
    </row>
    <row r="43" spans="1:34" ht="12.75">
      <c r="A43" s="276" t="s">
        <v>366</v>
      </c>
      <c r="B43" s="82" t="s">
        <v>64</v>
      </c>
      <c r="C43" s="82">
        <v>2</v>
      </c>
      <c r="D43" s="83">
        <v>2</v>
      </c>
      <c r="E43" s="84"/>
      <c r="F43" s="84"/>
      <c r="G43" s="84"/>
      <c r="H43" s="84"/>
      <c r="I43" s="85"/>
      <c r="J43" s="84">
        <v>2</v>
      </c>
      <c r="K43" s="84">
        <v>0</v>
      </c>
      <c r="L43" s="84">
        <v>0</v>
      </c>
      <c r="M43" s="84" t="s">
        <v>19</v>
      </c>
      <c r="N43" s="85">
        <v>2</v>
      </c>
      <c r="O43" s="86"/>
      <c r="P43" s="84"/>
      <c r="Q43" s="84"/>
      <c r="R43" s="84"/>
      <c r="S43" s="85"/>
      <c r="T43" s="86"/>
      <c r="U43" s="84"/>
      <c r="V43" s="84"/>
      <c r="W43" s="84"/>
      <c r="X43" s="85"/>
      <c r="Y43" s="86"/>
      <c r="Z43" s="84"/>
      <c r="AA43" s="84"/>
      <c r="AB43" s="84"/>
      <c r="AC43" s="85"/>
      <c r="AD43" s="86"/>
      <c r="AE43" s="84"/>
      <c r="AF43" s="84"/>
      <c r="AG43" s="84"/>
      <c r="AH43" s="188"/>
    </row>
    <row r="44" spans="1:34" ht="12.75">
      <c r="A44" s="107" t="s">
        <v>223</v>
      </c>
      <c r="B44" s="108" t="s">
        <v>54</v>
      </c>
      <c r="C44" s="108">
        <v>2</v>
      </c>
      <c r="D44" s="109">
        <v>2</v>
      </c>
      <c r="E44" s="84"/>
      <c r="F44" s="84"/>
      <c r="G44" s="84"/>
      <c r="H44" s="84"/>
      <c r="I44" s="85"/>
      <c r="J44" s="84"/>
      <c r="K44" s="84"/>
      <c r="L44" s="84"/>
      <c r="M44" s="84"/>
      <c r="N44" s="85"/>
      <c r="O44" s="86"/>
      <c r="P44" s="84"/>
      <c r="Q44" s="84"/>
      <c r="R44" s="84"/>
      <c r="S44" s="85"/>
      <c r="T44" s="86"/>
      <c r="U44" s="84"/>
      <c r="V44" s="84"/>
      <c r="W44" s="84"/>
      <c r="X44" s="85"/>
      <c r="Y44" s="104">
        <v>1</v>
      </c>
      <c r="Z44" s="105">
        <v>1</v>
      </c>
      <c r="AA44" s="105">
        <v>0</v>
      </c>
      <c r="AB44" s="105" t="s">
        <v>22</v>
      </c>
      <c r="AC44" s="106">
        <v>2</v>
      </c>
      <c r="AD44" s="86"/>
      <c r="AE44" s="84"/>
      <c r="AF44" s="84"/>
      <c r="AG44" s="84"/>
      <c r="AH44" s="188"/>
    </row>
    <row r="45" spans="1:34" ht="12.75">
      <c r="A45" s="81" t="s">
        <v>224</v>
      </c>
      <c r="B45" s="82" t="s">
        <v>66</v>
      </c>
      <c r="C45" s="82">
        <v>2</v>
      </c>
      <c r="D45" s="83">
        <v>2</v>
      </c>
      <c r="E45" s="84"/>
      <c r="F45" s="84"/>
      <c r="G45" s="84"/>
      <c r="H45" s="84"/>
      <c r="I45" s="85"/>
      <c r="J45" s="84"/>
      <c r="K45" s="84"/>
      <c r="L45" s="84"/>
      <c r="M45" s="84"/>
      <c r="N45" s="85"/>
      <c r="O45" s="86">
        <v>0</v>
      </c>
      <c r="P45" s="84">
        <v>1</v>
      </c>
      <c r="Q45" s="84">
        <v>1</v>
      </c>
      <c r="R45" s="84" t="s">
        <v>22</v>
      </c>
      <c r="S45" s="85">
        <v>2</v>
      </c>
      <c r="T45" s="86"/>
      <c r="U45" s="84"/>
      <c r="V45" s="84"/>
      <c r="W45" s="84"/>
      <c r="X45" s="85"/>
      <c r="Y45" s="86"/>
      <c r="Z45" s="84"/>
      <c r="AA45" s="84"/>
      <c r="AB45" s="84"/>
      <c r="AC45" s="85"/>
      <c r="AD45" s="86"/>
      <c r="AE45" s="84"/>
      <c r="AF45" s="84"/>
      <c r="AG45" s="84"/>
      <c r="AH45" s="188"/>
    </row>
    <row r="46" spans="1:34" ht="12.75">
      <c r="A46" s="81" t="s">
        <v>225</v>
      </c>
      <c r="B46" s="82" t="s">
        <v>68</v>
      </c>
      <c r="C46" s="82">
        <v>3</v>
      </c>
      <c r="D46" s="83">
        <v>4</v>
      </c>
      <c r="E46" s="84">
        <v>2</v>
      </c>
      <c r="F46" s="84">
        <v>0</v>
      </c>
      <c r="G46" s="84">
        <v>1</v>
      </c>
      <c r="H46" s="84" t="s">
        <v>19</v>
      </c>
      <c r="I46" s="85">
        <v>4</v>
      </c>
      <c r="J46" s="84"/>
      <c r="K46" s="84"/>
      <c r="L46" s="84"/>
      <c r="M46" s="84"/>
      <c r="N46" s="85"/>
      <c r="O46" s="86"/>
      <c r="P46" s="84"/>
      <c r="Q46" s="84"/>
      <c r="R46" s="84"/>
      <c r="S46" s="85"/>
      <c r="T46" s="86"/>
      <c r="U46" s="84"/>
      <c r="V46" s="84"/>
      <c r="W46" s="84"/>
      <c r="X46" s="85"/>
      <c r="Y46" s="86"/>
      <c r="Z46" s="84"/>
      <c r="AA46" s="84"/>
      <c r="AB46" s="84"/>
      <c r="AC46" s="85"/>
      <c r="AD46" s="86"/>
      <c r="AE46" s="84"/>
      <c r="AF46" s="84"/>
      <c r="AG46" s="84"/>
      <c r="AH46" s="188"/>
    </row>
    <row r="47" spans="1:34" ht="12.75">
      <c r="A47" s="81" t="s">
        <v>226</v>
      </c>
      <c r="B47" s="82" t="s">
        <v>70</v>
      </c>
      <c r="C47" s="82">
        <v>4</v>
      </c>
      <c r="D47" s="83">
        <v>4</v>
      </c>
      <c r="E47" s="84"/>
      <c r="F47" s="84"/>
      <c r="G47" s="84"/>
      <c r="H47" s="84"/>
      <c r="I47" s="85"/>
      <c r="J47" s="84">
        <v>2</v>
      </c>
      <c r="K47" s="84">
        <v>0</v>
      </c>
      <c r="L47" s="84">
        <v>2</v>
      </c>
      <c r="M47" s="84" t="s">
        <v>22</v>
      </c>
      <c r="N47" s="85">
        <v>4</v>
      </c>
      <c r="O47" s="86"/>
      <c r="P47" s="84"/>
      <c r="Q47" s="84"/>
      <c r="R47" s="84"/>
      <c r="S47" s="85"/>
      <c r="T47" s="86"/>
      <c r="U47" s="84"/>
      <c r="V47" s="84"/>
      <c r="W47" s="84"/>
      <c r="X47" s="85"/>
      <c r="Y47" s="86"/>
      <c r="Z47" s="84"/>
      <c r="AA47" s="84"/>
      <c r="AB47" s="84"/>
      <c r="AC47" s="85"/>
      <c r="AD47" s="86"/>
      <c r="AE47" s="84"/>
      <c r="AF47" s="84"/>
      <c r="AG47" s="84"/>
      <c r="AH47" s="188"/>
    </row>
    <row r="48" spans="1:34" ht="12.75">
      <c r="A48" s="81" t="s">
        <v>227</v>
      </c>
      <c r="B48" s="82" t="s">
        <v>72</v>
      </c>
      <c r="C48" s="82">
        <v>3</v>
      </c>
      <c r="D48" s="83">
        <v>3</v>
      </c>
      <c r="E48" s="84"/>
      <c r="F48" s="84"/>
      <c r="G48" s="84"/>
      <c r="H48" s="84"/>
      <c r="I48" s="85"/>
      <c r="J48" s="84"/>
      <c r="K48" s="84"/>
      <c r="L48" s="84"/>
      <c r="M48" s="84"/>
      <c r="N48" s="85"/>
      <c r="O48" s="86">
        <v>2</v>
      </c>
      <c r="P48" s="84">
        <v>0</v>
      </c>
      <c r="Q48" s="84">
        <v>1</v>
      </c>
      <c r="R48" s="84" t="s">
        <v>19</v>
      </c>
      <c r="S48" s="85">
        <v>3</v>
      </c>
      <c r="T48" s="86"/>
      <c r="U48" s="84"/>
      <c r="V48" s="84"/>
      <c r="W48" s="84"/>
      <c r="X48" s="85"/>
      <c r="Y48" s="86"/>
      <c r="Z48" s="84"/>
      <c r="AA48" s="84"/>
      <c r="AB48" s="84"/>
      <c r="AC48" s="85"/>
      <c r="AD48" s="86"/>
      <c r="AE48" s="84"/>
      <c r="AF48" s="84"/>
      <c r="AG48" s="84"/>
      <c r="AH48" s="188"/>
    </row>
    <row r="49" spans="1:34" ht="12.75">
      <c r="A49" s="81" t="s">
        <v>228</v>
      </c>
      <c r="B49" s="82" t="s">
        <v>74</v>
      </c>
      <c r="C49" s="82">
        <v>1</v>
      </c>
      <c r="D49" s="83">
        <v>2</v>
      </c>
      <c r="E49" s="84"/>
      <c r="F49" s="84"/>
      <c r="G49" s="84"/>
      <c r="H49" s="84"/>
      <c r="I49" s="85"/>
      <c r="J49" s="84">
        <v>0</v>
      </c>
      <c r="K49" s="84">
        <v>0</v>
      </c>
      <c r="L49" s="84">
        <v>1</v>
      </c>
      <c r="M49" s="84" t="s">
        <v>22</v>
      </c>
      <c r="N49" s="85">
        <v>2</v>
      </c>
      <c r="O49" s="86"/>
      <c r="P49" s="84"/>
      <c r="Q49" s="84"/>
      <c r="R49" s="84"/>
      <c r="S49" s="85"/>
      <c r="T49" s="86"/>
      <c r="U49" s="84"/>
      <c r="V49" s="84"/>
      <c r="W49" s="84"/>
      <c r="X49" s="85"/>
      <c r="Y49" s="86"/>
      <c r="Z49" s="84"/>
      <c r="AA49" s="84"/>
      <c r="AB49" s="84"/>
      <c r="AC49" s="85"/>
      <c r="AD49" s="86"/>
      <c r="AE49" s="84"/>
      <c r="AF49" s="84"/>
      <c r="AG49" s="84"/>
      <c r="AH49" s="188"/>
    </row>
    <row r="50" spans="1:34" ht="22.5">
      <c r="A50" s="81" t="s">
        <v>229</v>
      </c>
      <c r="B50" s="99" t="s">
        <v>243</v>
      </c>
      <c r="C50" s="82">
        <v>2</v>
      </c>
      <c r="D50" s="83">
        <v>2</v>
      </c>
      <c r="E50" s="84"/>
      <c r="F50" s="84"/>
      <c r="G50" s="84"/>
      <c r="H50" s="84"/>
      <c r="I50" s="85"/>
      <c r="J50" s="84"/>
      <c r="K50" s="84"/>
      <c r="L50" s="84"/>
      <c r="M50" s="84"/>
      <c r="N50" s="85"/>
      <c r="O50" s="86"/>
      <c r="P50" s="84"/>
      <c r="Q50" s="84"/>
      <c r="R50" s="84"/>
      <c r="S50" s="85"/>
      <c r="T50" s="86"/>
      <c r="U50" s="84"/>
      <c r="V50" s="84"/>
      <c r="W50" s="84"/>
      <c r="X50" s="85"/>
      <c r="Y50" s="86"/>
      <c r="Z50" s="84"/>
      <c r="AA50" s="84"/>
      <c r="AB50" s="84"/>
      <c r="AC50" s="85"/>
      <c r="AD50" s="86">
        <v>1</v>
      </c>
      <c r="AE50" s="84">
        <v>1</v>
      </c>
      <c r="AF50" s="84">
        <v>0</v>
      </c>
      <c r="AG50" s="84" t="s">
        <v>22</v>
      </c>
      <c r="AH50" s="188">
        <v>2</v>
      </c>
    </row>
    <row r="51" spans="1:34" ht="12.75">
      <c r="A51" s="81" t="s">
        <v>230</v>
      </c>
      <c r="B51" s="82" t="s">
        <v>78</v>
      </c>
      <c r="C51" s="82">
        <v>4</v>
      </c>
      <c r="D51" s="83">
        <v>4</v>
      </c>
      <c r="E51" s="84"/>
      <c r="F51" s="84"/>
      <c r="G51" s="84"/>
      <c r="H51" s="84"/>
      <c r="I51" s="85"/>
      <c r="J51" s="84"/>
      <c r="K51" s="84"/>
      <c r="L51" s="84"/>
      <c r="M51" s="84"/>
      <c r="N51" s="85"/>
      <c r="O51" s="86">
        <v>2</v>
      </c>
      <c r="P51" s="84">
        <v>0</v>
      </c>
      <c r="Q51" s="84">
        <v>2</v>
      </c>
      <c r="R51" s="84" t="s">
        <v>19</v>
      </c>
      <c r="S51" s="85">
        <v>4</v>
      </c>
      <c r="T51" s="86"/>
      <c r="U51" s="84"/>
      <c r="V51" s="84"/>
      <c r="W51" s="84"/>
      <c r="X51" s="85"/>
      <c r="Y51" s="86"/>
      <c r="Z51" s="84"/>
      <c r="AA51" s="84"/>
      <c r="AB51" s="84"/>
      <c r="AC51" s="85"/>
      <c r="AD51" s="86"/>
      <c r="AE51" s="84"/>
      <c r="AF51" s="84"/>
      <c r="AG51" s="84"/>
      <c r="AH51" s="188"/>
    </row>
    <row r="52" spans="1:34" ht="12.75">
      <c r="A52" s="81" t="s">
        <v>231</v>
      </c>
      <c r="B52" s="82" t="s">
        <v>80</v>
      </c>
      <c r="C52" s="82">
        <v>3</v>
      </c>
      <c r="D52" s="83">
        <v>4</v>
      </c>
      <c r="E52" s="84"/>
      <c r="F52" s="84"/>
      <c r="G52" s="84"/>
      <c r="H52" s="84"/>
      <c r="I52" s="85"/>
      <c r="J52" s="84"/>
      <c r="K52" s="84"/>
      <c r="L52" s="84"/>
      <c r="M52" s="84"/>
      <c r="N52" s="85"/>
      <c r="O52" s="86"/>
      <c r="P52" s="84"/>
      <c r="Q52" s="84"/>
      <c r="R52" s="84"/>
      <c r="S52" s="85"/>
      <c r="T52" s="86">
        <v>1</v>
      </c>
      <c r="U52" s="84">
        <v>0</v>
      </c>
      <c r="V52" s="84">
        <v>2</v>
      </c>
      <c r="W52" s="84" t="s">
        <v>22</v>
      </c>
      <c r="X52" s="85">
        <v>4</v>
      </c>
      <c r="Y52" s="86"/>
      <c r="Z52" s="84"/>
      <c r="AA52" s="84"/>
      <c r="AB52" s="84"/>
      <c r="AC52" s="85"/>
      <c r="AD52" s="86"/>
      <c r="AE52" s="84"/>
      <c r="AF52" s="84"/>
      <c r="AG52" s="84"/>
      <c r="AH52" s="188"/>
    </row>
    <row r="53" spans="1:34" ht="12.75">
      <c r="A53" s="81" t="s">
        <v>232</v>
      </c>
      <c r="B53" s="82" t="s">
        <v>82</v>
      </c>
      <c r="C53" s="82">
        <v>3</v>
      </c>
      <c r="D53" s="109">
        <v>4</v>
      </c>
      <c r="E53" s="84"/>
      <c r="F53" s="84"/>
      <c r="G53" s="84"/>
      <c r="H53" s="84"/>
      <c r="I53" s="85"/>
      <c r="J53" s="84"/>
      <c r="K53" s="84"/>
      <c r="L53" s="84"/>
      <c r="M53" s="84"/>
      <c r="N53" s="85"/>
      <c r="O53" s="86"/>
      <c r="P53" s="84"/>
      <c r="Q53" s="84"/>
      <c r="R53" s="84"/>
      <c r="S53" s="85"/>
      <c r="T53" s="86"/>
      <c r="U53" s="84"/>
      <c r="V53" s="84"/>
      <c r="W53" s="84"/>
      <c r="X53" s="85"/>
      <c r="Y53" s="86">
        <v>2</v>
      </c>
      <c r="Z53" s="84">
        <v>0</v>
      </c>
      <c r="AA53" s="84">
        <v>1</v>
      </c>
      <c r="AB53" s="84" t="s">
        <v>19</v>
      </c>
      <c r="AC53" s="106">
        <v>4</v>
      </c>
      <c r="AD53" s="86"/>
      <c r="AE53" s="84"/>
      <c r="AF53" s="84"/>
      <c r="AG53" s="84"/>
      <c r="AH53" s="188"/>
    </row>
    <row r="54" spans="1:34" ht="12.75">
      <c r="A54" s="81" t="s">
        <v>233</v>
      </c>
      <c r="B54" s="82" t="s">
        <v>84</v>
      </c>
      <c r="C54" s="82">
        <v>4</v>
      </c>
      <c r="D54" s="83">
        <v>5</v>
      </c>
      <c r="E54" s="84">
        <v>2</v>
      </c>
      <c r="F54" s="84">
        <v>0</v>
      </c>
      <c r="G54" s="84">
        <v>2</v>
      </c>
      <c r="H54" s="84" t="s">
        <v>22</v>
      </c>
      <c r="I54" s="85">
        <v>5</v>
      </c>
      <c r="J54" s="84"/>
      <c r="K54" s="84"/>
      <c r="L54" s="84"/>
      <c r="M54" s="84"/>
      <c r="N54" s="85"/>
      <c r="O54" s="86"/>
      <c r="P54" s="84"/>
      <c r="Q54" s="84"/>
      <c r="R54" s="84"/>
      <c r="S54" s="85"/>
      <c r="T54" s="86"/>
      <c r="U54" s="84"/>
      <c r="V54" s="84"/>
      <c r="W54" s="84"/>
      <c r="X54" s="85"/>
      <c r="Y54" s="86"/>
      <c r="Z54" s="84"/>
      <c r="AA54" s="84"/>
      <c r="AB54" s="84"/>
      <c r="AC54" s="85"/>
      <c r="AD54" s="86"/>
      <c r="AE54" s="84"/>
      <c r="AF54" s="84"/>
      <c r="AG54" s="84"/>
      <c r="AH54" s="188"/>
    </row>
    <row r="55" spans="1:34" ht="12.75">
      <c r="A55" s="81" t="s">
        <v>234</v>
      </c>
      <c r="B55" s="82" t="s">
        <v>86</v>
      </c>
      <c r="C55" s="82">
        <v>4</v>
      </c>
      <c r="D55" s="83">
        <v>4</v>
      </c>
      <c r="E55" s="84"/>
      <c r="F55" s="84"/>
      <c r="G55" s="84"/>
      <c r="H55" s="84"/>
      <c r="I55" s="85"/>
      <c r="J55" s="84">
        <v>2</v>
      </c>
      <c r="K55" s="84">
        <v>0</v>
      </c>
      <c r="L55" s="84">
        <v>2</v>
      </c>
      <c r="M55" s="84" t="s">
        <v>19</v>
      </c>
      <c r="N55" s="85">
        <v>4</v>
      </c>
      <c r="O55" s="86"/>
      <c r="P55" s="84"/>
      <c r="Q55" s="84"/>
      <c r="R55" s="84"/>
      <c r="S55" s="85"/>
      <c r="T55" s="86"/>
      <c r="U55" s="84"/>
      <c r="V55" s="84"/>
      <c r="W55" s="84"/>
      <c r="X55" s="85"/>
      <c r="Y55" s="86"/>
      <c r="Z55" s="84"/>
      <c r="AA55" s="84"/>
      <c r="AB55" s="84"/>
      <c r="AC55" s="85"/>
      <c r="AD55" s="86"/>
      <c r="AE55" s="84"/>
      <c r="AF55" s="84"/>
      <c r="AG55" s="84"/>
      <c r="AH55" s="188"/>
    </row>
    <row r="56" spans="1:34" ht="12.75">
      <c r="A56" s="81" t="s">
        <v>235</v>
      </c>
      <c r="B56" s="82" t="s">
        <v>88</v>
      </c>
      <c r="C56" s="82">
        <v>2</v>
      </c>
      <c r="D56" s="83">
        <v>2</v>
      </c>
      <c r="E56" s="84"/>
      <c r="F56" s="84"/>
      <c r="G56" s="84"/>
      <c r="H56" s="84"/>
      <c r="I56" s="85"/>
      <c r="J56" s="84">
        <v>1</v>
      </c>
      <c r="K56" s="84">
        <v>0</v>
      </c>
      <c r="L56" s="84">
        <v>1</v>
      </c>
      <c r="M56" s="84" t="s">
        <v>22</v>
      </c>
      <c r="N56" s="85">
        <v>2</v>
      </c>
      <c r="O56" s="86"/>
      <c r="P56" s="84"/>
      <c r="Q56" s="84"/>
      <c r="R56" s="84"/>
      <c r="S56" s="85"/>
      <c r="T56" s="86"/>
      <c r="U56" s="84"/>
      <c r="V56" s="84"/>
      <c r="W56" s="84"/>
      <c r="X56" s="85"/>
      <c r="Y56" s="86"/>
      <c r="Z56" s="84"/>
      <c r="AA56" s="84"/>
      <c r="AB56" s="84"/>
      <c r="AC56" s="85"/>
      <c r="AD56" s="86"/>
      <c r="AE56" s="84"/>
      <c r="AF56" s="84"/>
      <c r="AG56" s="84"/>
      <c r="AH56" s="188"/>
    </row>
    <row r="57" spans="1:34" ht="12.75">
      <c r="A57" s="81" t="s">
        <v>236</v>
      </c>
      <c r="B57" s="82" t="s">
        <v>90</v>
      </c>
      <c r="C57" s="82">
        <v>2</v>
      </c>
      <c r="D57" s="83">
        <v>2</v>
      </c>
      <c r="E57" s="84"/>
      <c r="F57" s="84"/>
      <c r="G57" s="84"/>
      <c r="H57" s="84"/>
      <c r="I57" s="85"/>
      <c r="J57" s="84"/>
      <c r="K57" s="84"/>
      <c r="L57" s="84"/>
      <c r="M57" s="84"/>
      <c r="N57" s="85"/>
      <c r="O57" s="86">
        <v>1</v>
      </c>
      <c r="P57" s="84">
        <v>0</v>
      </c>
      <c r="Q57" s="84">
        <v>1</v>
      </c>
      <c r="R57" s="84" t="s">
        <v>22</v>
      </c>
      <c r="S57" s="85">
        <v>2</v>
      </c>
      <c r="T57" s="86"/>
      <c r="U57" s="84"/>
      <c r="V57" s="84"/>
      <c r="W57" s="84"/>
      <c r="X57" s="85"/>
      <c r="Y57" s="86"/>
      <c r="Z57" s="84"/>
      <c r="AA57" s="84"/>
      <c r="AB57" s="84"/>
      <c r="AC57" s="85"/>
      <c r="AD57" s="86"/>
      <c r="AE57" s="84"/>
      <c r="AF57" s="84"/>
      <c r="AG57" s="84"/>
      <c r="AH57" s="188"/>
    </row>
    <row r="58" spans="1:34" ht="12.75">
      <c r="A58" s="81" t="s">
        <v>237</v>
      </c>
      <c r="B58" s="82" t="s">
        <v>92</v>
      </c>
      <c r="C58" s="82">
        <v>4</v>
      </c>
      <c r="D58" s="83">
        <v>4</v>
      </c>
      <c r="E58" s="84"/>
      <c r="F58" s="84"/>
      <c r="G58" s="84"/>
      <c r="H58" s="84"/>
      <c r="I58" s="85"/>
      <c r="J58" s="84"/>
      <c r="K58" s="84"/>
      <c r="L58" s="84"/>
      <c r="M58" s="84"/>
      <c r="N58" s="85"/>
      <c r="O58" s="86">
        <v>2</v>
      </c>
      <c r="P58" s="84">
        <v>1</v>
      </c>
      <c r="Q58" s="84">
        <v>1</v>
      </c>
      <c r="R58" s="84" t="s">
        <v>19</v>
      </c>
      <c r="S58" s="85">
        <v>4</v>
      </c>
      <c r="T58" s="86"/>
      <c r="U58" s="84"/>
      <c r="V58" s="84"/>
      <c r="W58" s="84"/>
      <c r="X58" s="85"/>
      <c r="Y58" s="86"/>
      <c r="Z58" s="84"/>
      <c r="AA58" s="84"/>
      <c r="AB58" s="84"/>
      <c r="AC58" s="85"/>
      <c r="AD58" s="86"/>
      <c r="AE58" s="84"/>
      <c r="AF58" s="84"/>
      <c r="AG58" s="84"/>
      <c r="AH58" s="188"/>
    </row>
    <row r="59" spans="1:34" ht="12.75">
      <c r="A59" s="81" t="s">
        <v>238</v>
      </c>
      <c r="B59" s="82" t="s">
        <v>94</v>
      </c>
      <c r="C59" s="82">
        <v>4</v>
      </c>
      <c r="D59" s="83">
        <v>4</v>
      </c>
      <c r="E59" s="84"/>
      <c r="F59" s="84"/>
      <c r="G59" s="84"/>
      <c r="H59" s="84"/>
      <c r="I59" s="85"/>
      <c r="J59" s="84"/>
      <c r="K59" s="84"/>
      <c r="L59" s="84"/>
      <c r="M59" s="84"/>
      <c r="N59" s="85"/>
      <c r="O59" s="86"/>
      <c r="P59" s="84"/>
      <c r="Q59" s="84"/>
      <c r="R59" s="84"/>
      <c r="S59" s="85"/>
      <c r="T59" s="86">
        <v>2</v>
      </c>
      <c r="U59" s="84">
        <v>0</v>
      </c>
      <c r="V59" s="84">
        <v>2</v>
      </c>
      <c r="W59" s="84" t="s">
        <v>19</v>
      </c>
      <c r="X59" s="85">
        <v>4</v>
      </c>
      <c r="Y59" s="86"/>
      <c r="Z59" s="84"/>
      <c r="AA59" s="84"/>
      <c r="AB59" s="84"/>
      <c r="AC59" s="85"/>
      <c r="AD59" s="86"/>
      <c r="AE59" s="84"/>
      <c r="AF59" s="84"/>
      <c r="AG59" s="84"/>
      <c r="AH59" s="188"/>
    </row>
    <row r="60" spans="1:34" ht="12.75">
      <c r="A60" s="81" t="s">
        <v>239</v>
      </c>
      <c r="B60" s="82" t="s">
        <v>96</v>
      </c>
      <c r="C60" s="82">
        <v>2</v>
      </c>
      <c r="D60" s="83">
        <v>3</v>
      </c>
      <c r="E60" s="84"/>
      <c r="F60" s="84"/>
      <c r="G60" s="84"/>
      <c r="H60" s="84"/>
      <c r="I60" s="85"/>
      <c r="J60" s="84"/>
      <c r="K60" s="84"/>
      <c r="L60" s="84"/>
      <c r="M60" s="84"/>
      <c r="N60" s="85"/>
      <c r="O60" s="86"/>
      <c r="P60" s="84"/>
      <c r="Q60" s="84"/>
      <c r="R60" s="84"/>
      <c r="S60" s="85"/>
      <c r="T60" s="86"/>
      <c r="U60" s="84"/>
      <c r="V60" s="84"/>
      <c r="W60" s="84"/>
      <c r="X60" s="85"/>
      <c r="Y60" s="86">
        <v>1</v>
      </c>
      <c r="Z60" s="84">
        <v>0</v>
      </c>
      <c r="AA60" s="84">
        <v>1</v>
      </c>
      <c r="AB60" s="84" t="s">
        <v>22</v>
      </c>
      <c r="AC60" s="85">
        <v>3</v>
      </c>
      <c r="AD60" s="86"/>
      <c r="AE60" s="84"/>
      <c r="AF60" s="84"/>
      <c r="AG60" s="84"/>
      <c r="AH60" s="188"/>
    </row>
    <row r="61" spans="1:34" ht="12.75">
      <c r="A61" s="81"/>
      <c r="B61" s="82" t="s">
        <v>55</v>
      </c>
      <c r="C61" s="82">
        <v>3</v>
      </c>
      <c r="D61" s="83">
        <v>3</v>
      </c>
      <c r="E61" s="84"/>
      <c r="F61" s="84"/>
      <c r="G61" s="84"/>
      <c r="H61" s="84"/>
      <c r="I61" s="85"/>
      <c r="J61" s="84"/>
      <c r="K61" s="84"/>
      <c r="L61" s="84"/>
      <c r="M61" s="84"/>
      <c r="N61" s="85"/>
      <c r="O61" s="86"/>
      <c r="P61" s="84"/>
      <c r="Q61" s="84"/>
      <c r="R61" s="84"/>
      <c r="S61" s="85"/>
      <c r="T61" s="86"/>
      <c r="U61" s="84"/>
      <c r="V61" s="84"/>
      <c r="W61" s="84"/>
      <c r="X61" s="85"/>
      <c r="Y61" s="86">
        <v>2</v>
      </c>
      <c r="Z61" s="84">
        <v>1</v>
      </c>
      <c r="AA61" s="84">
        <v>0</v>
      </c>
      <c r="AB61" s="84" t="s">
        <v>22</v>
      </c>
      <c r="AC61" s="85">
        <v>3</v>
      </c>
      <c r="AD61" s="86"/>
      <c r="AE61" s="84"/>
      <c r="AF61" s="84"/>
      <c r="AG61" s="84"/>
      <c r="AH61" s="188"/>
    </row>
    <row r="62" spans="1:34" ht="12.75">
      <c r="A62" s="175"/>
      <c r="B62" s="176" t="s">
        <v>56</v>
      </c>
      <c r="C62" s="176">
        <v>2</v>
      </c>
      <c r="D62" s="177">
        <v>3</v>
      </c>
      <c r="E62" s="178"/>
      <c r="F62" s="178"/>
      <c r="G62" s="178"/>
      <c r="H62" s="178"/>
      <c r="I62" s="165"/>
      <c r="J62" s="178"/>
      <c r="K62" s="178"/>
      <c r="L62" s="178"/>
      <c r="M62" s="178"/>
      <c r="N62" s="165"/>
      <c r="O62" s="166"/>
      <c r="P62" s="178"/>
      <c r="Q62" s="178"/>
      <c r="R62" s="178"/>
      <c r="S62" s="165"/>
      <c r="T62" s="166">
        <v>2</v>
      </c>
      <c r="U62" s="178">
        <v>0</v>
      </c>
      <c r="V62" s="178">
        <v>0</v>
      </c>
      <c r="W62" s="178" t="s">
        <v>22</v>
      </c>
      <c r="X62" s="165">
        <v>3</v>
      </c>
      <c r="Y62" s="166"/>
      <c r="Z62" s="178"/>
      <c r="AA62" s="178"/>
      <c r="AB62" s="178"/>
      <c r="AC62" s="165"/>
      <c r="AD62" s="166"/>
      <c r="AE62" s="178"/>
      <c r="AF62" s="178"/>
      <c r="AG62" s="178"/>
      <c r="AH62" s="194"/>
    </row>
    <row r="63" spans="1:34" ht="13.5" thickBot="1">
      <c r="A63" s="87" t="s">
        <v>240</v>
      </c>
      <c r="B63" s="88" t="s">
        <v>97</v>
      </c>
      <c r="C63" s="88">
        <v>0</v>
      </c>
      <c r="D63" s="89">
        <v>6</v>
      </c>
      <c r="E63" s="90"/>
      <c r="F63" s="90"/>
      <c r="G63" s="90"/>
      <c r="H63" s="90"/>
      <c r="I63" s="91"/>
      <c r="J63" s="90"/>
      <c r="K63" s="90"/>
      <c r="L63" s="90"/>
      <c r="M63" s="90"/>
      <c r="N63" s="91"/>
      <c r="O63" s="92"/>
      <c r="P63" s="90"/>
      <c r="Q63" s="90"/>
      <c r="R63" s="90"/>
      <c r="S63" s="91"/>
      <c r="T63" s="92"/>
      <c r="U63" s="90"/>
      <c r="V63" s="90"/>
      <c r="W63" s="90"/>
      <c r="X63" s="91"/>
      <c r="Y63" s="92"/>
      <c r="Z63" s="90"/>
      <c r="AA63" s="90"/>
      <c r="AB63" s="90" t="s">
        <v>22</v>
      </c>
      <c r="AC63" s="91">
        <v>6</v>
      </c>
      <c r="AD63" s="92"/>
      <c r="AE63" s="90"/>
      <c r="AF63" s="90"/>
      <c r="AG63" s="90"/>
      <c r="AH63" s="190"/>
    </row>
    <row r="64" spans="1:39" ht="14.25" thickBot="1" thickTop="1">
      <c r="A64" s="47"/>
      <c r="B64" s="102" t="s">
        <v>42</v>
      </c>
      <c r="C64" s="100">
        <f>SUM(C41:C63)</f>
        <v>61</v>
      </c>
      <c r="D64" s="101">
        <f>SUM(D41:D63)</f>
        <v>74</v>
      </c>
      <c r="E64" s="55"/>
      <c r="F64" s="55"/>
      <c r="G64" s="55"/>
      <c r="H64" s="55"/>
      <c r="I64" s="56"/>
      <c r="J64" s="55"/>
      <c r="K64" s="55"/>
      <c r="L64" s="55"/>
      <c r="M64" s="55"/>
      <c r="N64" s="56"/>
      <c r="O64" s="57"/>
      <c r="P64" s="55"/>
      <c r="Q64" s="55"/>
      <c r="R64" s="55"/>
      <c r="S64" s="56"/>
      <c r="T64" s="57"/>
      <c r="U64" s="55"/>
      <c r="V64" s="55"/>
      <c r="W64" s="55"/>
      <c r="X64" s="56"/>
      <c r="Y64" s="57"/>
      <c r="Z64" s="55"/>
      <c r="AA64" s="55"/>
      <c r="AB64" s="55"/>
      <c r="AC64" s="56"/>
      <c r="AD64" s="57"/>
      <c r="AE64" s="55"/>
      <c r="AF64" s="55"/>
      <c r="AG64" s="55"/>
      <c r="AH64" s="191"/>
      <c r="AJ64" s="13"/>
      <c r="AK64" s="13"/>
      <c r="AL64" s="13"/>
      <c r="AM64" s="13"/>
    </row>
    <row r="65" spans="1:39" ht="12.75">
      <c r="A65" s="45"/>
      <c r="B65" s="45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J65" s="13"/>
      <c r="AK65" s="13"/>
      <c r="AL65" s="13"/>
      <c r="AM65" s="13"/>
    </row>
    <row r="66" spans="1:39" ht="12.75">
      <c r="A66" s="45"/>
      <c r="B66" s="45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J66" s="13"/>
      <c r="AK66" s="13"/>
      <c r="AL66" s="13"/>
      <c r="AM66" s="13"/>
    </row>
    <row r="67" spans="1:39" ht="12.75">
      <c r="A67" s="45"/>
      <c r="B67" s="45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J67" s="13"/>
      <c r="AK67" s="13"/>
      <c r="AL67" s="13"/>
      <c r="AM67" s="13"/>
    </row>
    <row r="68" spans="1:39" ht="12.75">
      <c r="A68" s="45"/>
      <c r="B68" s="45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J68" s="13"/>
      <c r="AK68" s="13"/>
      <c r="AL68" s="13"/>
      <c r="AM68" s="13"/>
    </row>
    <row r="69" spans="36:39" ht="13.5" thickBot="1">
      <c r="AJ69" s="13"/>
      <c r="AK69" s="13"/>
      <c r="AL69" s="13"/>
      <c r="AM69" s="13"/>
    </row>
    <row r="70" spans="1:34" ht="13.5" thickBot="1">
      <c r="A70" s="113"/>
      <c r="B70" s="67" t="s">
        <v>98</v>
      </c>
      <c r="C70" s="68"/>
      <c r="D70" s="69"/>
      <c r="E70" s="70"/>
      <c r="F70" s="70"/>
      <c r="G70" s="70"/>
      <c r="H70" s="70"/>
      <c r="I70" s="71"/>
      <c r="J70" s="70"/>
      <c r="K70" s="70"/>
      <c r="L70" s="70"/>
      <c r="M70" s="70"/>
      <c r="N70" s="71"/>
      <c r="O70" s="72"/>
      <c r="P70" s="70"/>
      <c r="Q70" s="70"/>
      <c r="R70" s="70"/>
      <c r="S70" s="71"/>
      <c r="T70" s="72"/>
      <c r="U70" s="70"/>
      <c r="V70" s="70"/>
      <c r="W70" s="70"/>
      <c r="X70" s="71"/>
      <c r="Y70" s="72"/>
      <c r="Z70" s="70"/>
      <c r="AA70" s="70"/>
      <c r="AB70" s="70"/>
      <c r="AC70" s="71"/>
      <c r="AD70" s="72"/>
      <c r="AE70" s="70"/>
      <c r="AF70" s="70"/>
      <c r="AG70" s="70"/>
      <c r="AH70" s="193"/>
    </row>
    <row r="71" spans="1:34" ht="12.75">
      <c r="A71" s="150" t="s">
        <v>278</v>
      </c>
      <c r="B71" s="131" t="s">
        <v>250</v>
      </c>
      <c r="C71" s="74">
        <v>4</v>
      </c>
      <c r="D71" s="75">
        <v>5</v>
      </c>
      <c r="E71" s="76"/>
      <c r="F71" s="76"/>
      <c r="G71" s="76"/>
      <c r="H71" s="76"/>
      <c r="I71" s="77"/>
      <c r="J71" s="76"/>
      <c r="K71" s="76"/>
      <c r="L71" s="76"/>
      <c r="M71" s="76"/>
      <c r="N71" s="77"/>
      <c r="O71" s="78"/>
      <c r="P71" s="76"/>
      <c r="Q71" s="76"/>
      <c r="R71" s="76"/>
      <c r="S71" s="77"/>
      <c r="T71" s="78">
        <v>2</v>
      </c>
      <c r="U71" s="76">
        <v>1</v>
      </c>
      <c r="V71" s="76">
        <v>1</v>
      </c>
      <c r="W71" s="76" t="s">
        <v>19</v>
      </c>
      <c r="X71" s="77">
        <v>5</v>
      </c>
      <c r="Y71" s="78"/>
      <c r="Z71" s="76"/>
      <c r="AA71" s="76"/>
      <c r="AB71" s="76"/>
      <c r="AC71" s="77"/>
      <c r="AD71" s="78"/>
      <c r="AE71" s="76"/>
      <c r="AF71" s="76"/>
      <c r="AG71" s="76"/>
      <c r="AH71" s="189"/>
    </row>
    <row r="72" spans="1:34" ht="12.75">
      <c r="A72" s="151" t="s">
        <v>279</v>
      </c>
      <c r="B72" s="82" t="s">
        <v>251</v>
      </c>
      <c r="C72" s="82">
        <v>5</v>
      </c>
      <c r="D72" s="83">
        <v>5</v>
      </c>
      <c r="E72" s="84"/>
      <c r="F72" s="84"/>
      <c r="G72" s="84"/>
      <c r="H72" s="84"/>
      <c r="I72" s="85"/>
      <c r="J72" s="84"/>
      <c r="K72" s="84"/>
      <c r="L72" s="84"/>
      <c r="M72" s="84"/>
      <c r="N72" s="85"/>
      <c r="O72" s="86"/>
      <c r="P72" s="84"/>
      <c r="Q72" s="84"/>
      <c r="R72" s="84"/>
      <c r="S72" s="85"/>
      <c r="T72" s="86"/>
      <c r="U72" s="84"/>
      <c r="V72" s="84"/>
      <c r="W72" s="84"/>
      <c r="X72" s="85"/>
      <c r="Y72" s="86">
        <v>2</v>
      </c>
      <c r="Z72" s="84">
        <v>2</v>
      </c>
      <c r="AA72" s="84">
        <v>1</v>
      </c>
      <c r="AB72" s="84" t="s">
        <v>19</v>
      </c>
      <c r="AC72" s="85">
        <v>5</v>
      </c>
      <c r="AD72" s="86"/>
      <c r="AE72" s="84"/>
      <c r="AF72" s="84"/>
      <c r="AG72" s="84"/>
      <c r="AH72" s="188"/>
    </row>
    <row r="73" spans="1:34" ht="12.75">
      <c r="A73" s="151" t="s">
        <v>280</v>
      </c>
      <c r="B73" s="82" t="s">
        <v>252</v>
      </c>
      <c r="C73" s="82">
        <v>5</v>
      </c>
      <c r="D73" s="83">
        <v>5</v>
      </c>
      <c r="E73" s="84"/>
      <c r="F73" s="84"/>
      <c r="G73" s="84"/>
      <c r="H73" s="84"/>
      <c r="I73" s="85"/>
      <c r="J73" s="84"/>
      <c r="K73" s="84"/>
      <c r="L73" s="84"/>
      <c r="M73" s="84"/>
      <c r="N73" s="85"/>
      <c r="O73" s="86"/>
      <c r="P73" s="84"/>
      <c r="Q73" s="84"/>
      <c r="R73" s="84"/>
      <c r="S73" s="85"/>
      <c r="T73" s="86"/>
      <c r="U73" s="84"/>
      <c r="V73" s="84"/>
      <c r="W73" s="84"/>
      <c r="X73" s="85"/>
      <c r="Y73" s="86"/>
      <c r="Z73" s="84"/>
      <c r="AA73" s="84"/>
      <c r="AB73" s="84"/>
      <c r="AC73" s="85"/>
      <c r="AD73" s="86">
        <v>2</v>
      </c>
      <c r="AE73" s="84">
        <v>2</v>
      </c>
      <c r="AF73" s="84">
        <v>1</v>
      </c>
      <c r="AG73" s="84" t="s">
        <v>19</v>
      </c>
      <c r="AH73" s="188">
        <v>5</v>
      </c>
    </row>
    <row r="74" spans="1:34" ht="12.75">
      <c r="A74" s="151" t="s">
        <v>281</v>
      </c>
      <c r="B74" s="82" t="s">
        <v>253</v>
      </c>
      <c r="C74" s="82">
        <v>3</v>
      </c>
      <c r="D74" s="83">
        <v>3</v>
      </c>
      <c r="E74" s="84"/>
      <c r="F74" s="84"/>
      <c r="G74" s="84"/>
      <c r="H74" s="84"/>
      <c r="I74" s="85"/>
      <c r="J74" s="84"/>
      <c r="K74" s="84"/>
      <c r="L74" s="84"/>
      <c r="M74" s="84"/>
      <c r="N74" s="85"/>
      <c r="O74" s="86"/>
      <c r="P74" s="84"/>
      <c r="Q74" s="84"/>
      <c r="R74" s="84"/>
      <c r="S74" s="85"/>
      <c r="T74" s="86"/>
      <c r="U74" s="84"/>
      <c r="V74" s="84"/>
      <c r="W74" s="84"/>
      <c r="X74" s="85"/>
      <c r="Y74" s="86">
        <v>2</v>
      </c>
      <c r="Z74" s="84">
        <v>0</v>
      </c>
      <c r="AA74" s="84">
        <v>1</v>
      </c>
      <c r="AB74" s="84" t="s">
        <v>19</v>
      </c>
      <c r="AC74" s="85">
        <v>3</v>
      </c>
      <c r="AD74" s="86"/>
      <c r="AE74" s="84"/>
      <c r="AF74" s="84"/>
      <c r="AG74" s="84"/>
      <c r="AH74" s="188"/>
    </row>
    <row r="75" spans="1:34" ht="12.75">
      <c r="A75" s="151" t="s">
        <v>282</v>
      </c>
      <c r="B75" s="82" t="s">
        <v>254</v>
      </c>
      <c r="C75" s="82">
        <v>3</v>
      </c>
      <c r="D75" s="83">
        <v>3</v>
      </c>
      <c r="E75" s="84"/>
      <c r="F75" s="84"/>
      <c r="G75" s="84"/>
      <c r="H75" s="84"/>
      <c r="I75" s="85"/>
      <c r="J75" s="84"/>
      <c r="K75" s="84"/>
      <c r="L75" s="84"/>
      <c r="M75" s="84"/>
      <c r="N75" s="85"/>
      <c r="O75" s="86"/>
      <c r="P75" s="84"/>
      <c r="Q75" s="84"/>
      <c r="R75" s="84"/>
      <c r="S75" s="85"/>
      <c r="T75" s="86"/>
      <c r="U75" s="84"/>
      <c r="V75" s="84"/>
      <c r="W75" s="84"/>
      <c r="X75" s="85"/>
      <c r="Y75" s="86"/>
      <c r="Z75" s="84"/>
      <c r="AA75" s="84"/>
      <c r="AB75" s="84"/>
      <c r="AC75" s="85"/>
      <c r="AD75" s="86">
        <v>1</v>
      </c>
      <c r="AE75" s="84">
        <v>1</v>
      </c>
      <c r="AF75" s="84">
        <v>1</v>
      </c>
      <c r="AG75" s="84" t="s">
        <v>19</v>
      </c>
      <c r="AH75" s="188">
        <v>3</v>
      </c>
    </row>
    <row r="76" spans="1:34" ht="12.75">
      <c r="A76" s="151" t="s">
        <v>180</v>
      </c>
      <c r="B76" s="82" t="s">
        <v>255</v>
      </c>
      <c r="C76" s="82">
        <v>3</v>
      </c>
      <c r="D76" s="83">
        <v>4</v>
      </c>
      <c r="E76" s="84"/>
      <c r="F76" s="84"/>
      <c r="G76" s="84"/>
      <c r="H76" s="84"/>
      <c r="I76" s="85"/>
      <c r="J76" s="84"/>
      <c r="K76" s="84"/>
      <c r="L76" s="84"/>
      <c r="M76" s="84"/>
      <c r="N76" s="85"/>
      <c r="O76" s="86"/>
      <c r="P76" s="84"/>
      <c r="Q76" s="84"/>
      <c r="R76" s="84"/>
      <c r="S76" s="85"/>
      <c r="T76" s="86">
        <v>2</v>
      </c>
      <c r="U76" s="84">
        <v>0</v>
      </c>
      <c r="V76" s="84">
        <v>1</v>
      </c>
      <c r="W76" s="84" t="s">
        <v>19</v>
      </c>
      <c r="X76" s="85">
        <v>4</v>
      </c>
      <c r="Y76" s="86"/>
      <c r="Z76" s="84"/>
      <c r="AA76" s="84"/>
      <c r="AB76" s="84"/>
      <c r="AC76" s="85"/>
      <c r="AD76" s="86"/>
      <c r="AE76" s="84"/>
      <c r="AF76" s="84"/>
      <c r="AG76" s="84"/>
      <c r="AH76" s="188"/>
    </row>
    <row r="77" spans="1:34" ht="12.75">
      <c r="A77" s="151" t="s">
        <v>287</v>
      </c>
      <c r="B77" s="82" t="s">
        <v>256</v>
      </c>
      <c r="C77" s="82">
        <v>2</v>
      </c>
      <c r="D77" s="83">
        <v>2</v>
      </c>
      <c r="E77" s="84"/>
      <c r="F77" s="84"/>
      <c r="G77" s="84"/>
      <c r="H77" s="84"/>
      <c r="I77" s="85"/>
      <c r="J77" s="84"/>
      <c r="K77" s="84"/>
      <c r="L77" s="84"/>
      <c r="M77" s="84"/>
      <c r="N77" s="85"/>
      <c r="O77" s="86"/>
      <c r="P77" s="84"/>
      <c r="Q77" s="84"/>
      <c r="R77" s="84"/>
      <c r="S77" s="85"/>
      <c r="T77" s="86">
        <v>1</v>
      </c>
      <c r="U77" s="84">
        <v>0</v>
      </c>
      <c r="V77" s="84">
        <v>1</v>
      </c>
      <c r="W77" s="84" t="s">
        <v>19</v>
      </c>
      <c r="X77" s="85">
        <v>2</v>
      </c>
      <c r="Y77" s="86"/>
      <c r="Z77" s="84"/>
      <c r="AA77" s="84"/>
      <c r="AB77" s="84"/>
      <c r="AC77" s="85"/>
      <c r="AD77" s="86"/>
      <c r="AE77" s="84"/>
      <c r="AF77" s="84"/>
      <c r="AG77" s="84"/>
      <c r="AH77" s="188"/>
    </row>
    <row r="78" spans="1:34" ht="12.75">
      <c r="A78" s="151" t="s">
        <v>283</v>
      </c>
      <c r="B78" s="82" t="s">
        <v>257</v>
      </c>
      <c r="C78" s="82">
        <v>2</v>
      </c>
      <c r="D78" s="83">
        <v>3</v>
      </c>
      <c r="E78" s="84"/>
      <c r="F78" s="84"/>
      <c r="G78" s="84"/>
      <c r="H78" s="84"/>
      <c r="I78" s="85"/>
      <c r="J78" s="84"/>
      <c r="K78" s="84"/>
      <c r="L78" s="84"/>
      <c r="M78" s="84"/>
      <c r="N78" s="85"/>
      <c r="O78" s="86"/>
      <c r="P78" s="84"/>
      <c r="Q78" s="84"/>
      <c r="R78" s="84"/>
      <c r="S78" s="85"/>
      <c r="T78" s="86"/>
      <c r="U78" s="84"/>
      <c r="V78" s="84"/>
      <c r="W78" s="84"/>
      <c r="X78" s="85"/>
      <c r="Y78" s="86">
        <v>1</v>
      </c>
      <c r="Z78" s="84">
        <v>0</v>
      </c>
      <c r="AA78" s="84">
        <v>1</v>
      </c>
      <c r="AB78" s="84" t="s">
        <v>19</v>
      </c>
      <c r="AC78" s="85">
        <v>3</v>
      </c>
      <c r="AD78" s="86"/>
      <c r="AE78" s="84"/>
      <c r="AF78" s="84"/>
      <c r="AG78" s="84"/>
      <c r="AH78" s="188"/>
    </row>
    <row r="79" spans="1:34" ht="12.75">
      <c r="A79" s="151" t="s">
        <v>284</v>
      </c>
      <c r="B79" s="82" t="s">
        <v>258</v>
      </c>
      <c r="C79" s="82">
        <v>2</v>
      </c>
      <c r="D79" s="83">
        <v>2</v>
      </c>
      <c r="E79" s="84"/>
      <c r="F79" s="84"/>
      <c r="G79" s="84"/>
      <c r="H79" s="84"/>
      <c r="I79" s="85"/>
      <c r="J79" s="84"/>
      <c r="K79" s="84"/>
      <c r="L79" s="84"/>
      <c r="M79" s="84"/>
      <c r="N79" s="85"/>
      <c r="O79" s="86"/>
      <c r="P79" s="84"/>
      <c r="Q79" s="84"/>
      <c r="R79" s="84"/>
      <c r="S79" s="85"/>
      <c r="T79" s="86"/>
      <c r="U79" s="84"/>
      <c r="V79" s="84"/>
      <c r="W79" s="84"/>
      <c r="X79" s="85"/>
      <c r="Y79" s="86">
        <v>1</v>
      </c>
      <c r="Z79" s="84">
        <v>1</v>
      </c>
      <c r="AA79" s="84">
        <v>0</v>
      </c>
      <c r="AB79" s="84" t="s">
        <v>22</v>
      </c>
      <c r="AC79" s="85">
        <v>2</v>
      </c>
      <c r="AD79" s="86"/>
      <c r="AE79" s="84"/>
      <c r="AF79" s="84"/>
      <c r="AG79" s="84"/>
      <c r="AH79" s="188"/>
    </row>
    <row r="80" spans="1:34" ht="12.75">
      <c r="A80" s="151" t="s">
        <v>285</v>
      </c>
      <c r="B80" s="82" t="s">
        <v>259</v>
      </c>
      <c r="C80" s="74">
        <v>3</v>
      </c>
      <c r="D80" s="75">
        <v>3</v>
      </c>
      <c r="E80" s="76"/>
      <c r="F80" s="76"/>
      <c r="G80" s="76"/>
      <c r="H80" s="76"/>
      <c r="I80" s="77"/>
      <c r="J80" s="76"/>
      <c r="K80" s="76"/>
      <c r="L80" s="76"/>
      <c r="M80" s="76"/>
      <c r="N80" s="77"/>
      <c r="O80" s="78"/>
      <c r="P80" s="76"/>
      <c r="Q80" s="76"/>
      <c r="R80" s="76"/>
      <c r="S80" s="77"/>
      <c r="T80" s="78"/>
      <c r="U80" s="76"/>
      <c r="V80" s="76"/>
      <c r="W80" s="76"/>
      <c r="X80" s="77"/>
      <c r="Y80" s="78"/>
      <c r="Z80" s="76"/>
      <c r="AA80" s="76"/>
      <c r="AB80" s="76"/>
      <c r="AC80" s="77"/>
      <c r="AD80" s="78">
        <v>2</v>
      </c>
      <c r="AE80" s="76">
        <v>0</v>
      </c>
      <c r="AF80" s="76">
        <v>1</v>
      </c>
      <c r="AG80" s="76" t="s">
        <v>19</v>
      </c>
      <c r="AH80" s="189">
        <v>3</v>
      </c>
    </row>
    <row r="81" spans="1:34" ht="12.75">
      <c r="A81" s="179" t="s">
        <v>286</v>
      </c>
      <c r="B81" s="82" t="s">
        <v>260</v>
      </c>
      <c r="C81" s="82">
        <v>2</v>
      </c>
      <c r="D81" s="83">
        <v>2</v>
      </c>
      <c r="E81" s="84"/>
      <c r="F81" s="84"/>
      <c r="G81" s="84"/>
      <c r="H81" s="84"/>
      <c r="I81" s="85"/>
      <c r="J81" s="84"/>
      <c r="K81" s="84"/>
      <c r="L81" s="84"/>
      <c r="M81" s="84"/>
      <c r="N81" s="85"/>
      <c r="O81" s="86"/>
      <c r="P81" s="84"/>
      <c r="Q81" s="84"/>
      <c r="R81" s="84"/>
      <c r="S81" s="85"/>
      <c r="T81" s="86"/>
      <c r="U81" s="84"/>
      <c r="V81" s="84"/>
      <c r="W81" s="84"/>
      <c r="X81" s="85"/>
      <c r="Y81" s="86"/>
      <c r="Z81" s="84"/>
      <c r="AA81" s="84"/>
      <c r="AB81" s="84"/>
      <c r="AC81" s="85"/>
      <c r="AD81" s="86">
        <v>2</v>
      </c>
      <c r="AE81" s="84">
        <v>0</v>
      </c>
      <c r="AF81" s="84">
        <v>0</v>
      </c>
      <c r="AG81" s="84" t="s">
        <v>19</v>
      </c>
      <c r="AH81" s="188">
        <v>2</v>
      </c>
    </row>
    <row r="82" spans="1:34" ht="12.75">
      <c r="A82" s="81"/>
      <c r="B82" s="82" t="s">
        <v>55</v>
      </c>
      <c r="C82" s="82">
        <v>3</v>
      </c>
      <c r="D82" s="83">
        <v>3</v>
      </c>
      <c r="E82" s="84"/>
      <c r="F82" s="84"/>
      <c r="G82" s="84"/>
      <c r="H82" s="84"/>
      <c r="I82" s="85"/>
      <c r="J82" s="84"/>
      <c r="K82" s="84"/>
      <c r="L82" s="84"/>
      <c r="M82" s="84"/>
      <c r="N82" s="85"/>
      <c r="O82" s="86"/>
      <c r="P82" s="84"/>
      <c r="Q82" s="84"/>
      <c r="R82" s="84"/>
      <c r="S82" s="85"/>
      <c r="T82" s="86"/>
      <c r="U82" s="84"/>
      <c r="V82" s="84"/>
      <c r="W82" s="84"/>
      <c r="X82" s="85"/>
      <c r="Y82" s="86"/>
      <c r="Z82" s="84"/>
      <c r="AA82" s="84"/>
      <c r="AB82" s="84"/>
      <c r="AC82" s="85"/>
      <c r="AD82" s="86">
        <v>0</v>
      </c>
      <c r="AE82" s="84">
        <v>1</v>
      </c>
      <c r="AF82" s="84">
        <v>2</v>
      </c>
      <c r="AG82" s="84" t="s">
        <v>22</v>
      </c>
      <c r="AH82" s="188">
        <v>3</v>
      </c>
    </row>
    <row r="83" spans="1:34" ht="12.75">
      <c r="A83" s="81"/>
      <c r="B83" s="82" t="s">
        <v>56</v>
      </c>
      <c r="C83" s="82">
        <v>3</v>
      </c>
      <c r="D83" s="83">
        <v>3</v>
      </c>
      <c r="E83" s="84"/>
      <c r="F83" s="84"/>
      <c r="G83" s="84"/>
      <c r="H83" s="84"/>
      <c r="I83" s="85"/>
      <c r="J83" s="84"/>
      <c r="K83" s="84"/>
      <c r="L83" s="84"/>
      <c r="M83" s="84"/>
      <c r="N83" s="85"/>
      <c r="O83" s="86"/>
      <c r="P83" s="84"/>
      <c r="Q83" s="84"/>
      <c r="R83" s="84"/>
      <c r="S83" s="85"/>
      <c r="T83" s="86"/>
      <c r="U83" s="84"/>
      <c r="V83" s="84"/>
      <c r="W83" s="84"/>
      <c r="X83" s="85"/>
      <c r="Y83" s="86"/>
      <c r="Z83" s="84"/>
      <c r="AA83" s="84"/>
      <c r="AB83" s="84"/>
      <c r="AC83" s="85"/>
      <c r="AD83" s="86">
        <v>0</v>
      </c>
      <c r="AE83" s="84">
        <v>2</v>
      </c>
      <c r="AF83" s="84">
        <v>1</v>
      </c>
      <c r="AG83" s="84" t="s">
        <v>22</v>
      </c>
      <c r="AH83" s="188">
        <v>3</v>
      </c>
    </row>
    <row r="84" spans="1:34" ht="13.5" thickBot="1">
      <c r="A84" s="87" t="s">
        <v>241</v>
      </c>
      <c r="B84" s="88" t="s">
        <v>99</v>
      </c>
      <c r="C84" s="88">
        <v>0</v>
      </c>
      <c r="D84" s="89">
        <v>9</v>
      </c>
      <c r="E84" s="90"/>
      <c r="F84" s="90"/>
      <c r="G84" s="90"/>
      <c r="H84" s="90"/>
      <c r="I84" s="91"/>
      <c r="J84" s="90"/>
      <c r="K84" s="90"/>
      <c r="L84" s="90"/>
      <c r="M84" s="90"/>
      <c r="N84" s="91"/>
      <c r="O84" s="92"/>
      <c r="P84" s="90"/>
      <c r="Q84" s="90"/>
      <c r="R84" s="90"/>
      <c r="S84" s="91"/>
      <c r="T84" s="92"/>
      <c r="U84" s="90"/>
      <c r="V84" s="90"/>
      <c r="W84" s="90"/>
      <c r="X84" s="91"/>
      <c r="Y84" s="92"/>
      <c r="Z84" s="90"/>
      <c r="AA84" s="90"/>
      <c r="AB84" s="90"/>
      <c r="AC84" s="91"/>
      <c r="AD84" s="92">
        <v>0</v>
      </c>
      <c r="AE84" s="90">
        <v>0</v>
      </c>
      <c r="AF84" s="90">
        <v>0</v>
      </c>
      <c r="AG84" s="90" t="s">
        <v>22</v>
      </c>
      <c r="AH84" s="190">
        <v>9</v>
      </c>
    </row>
    <row r="85" spans="1:38" ht="14.25" thickBot="1" thickTop="1">
      <c r="A85" s="93"/>
      <c r="B85" s="111" t="s">
        <v>42</v>
      </c>
      <c r="C85" s="111">
        <f>SUM(C71:C84)</f>
        <v>40</v>
      </c>
      <c r="D85" s="112">
        <f>SUM(D71:D84)</f>
        <v>52</v>
      </c>
      <c r="E85" s="94">
        <f>SUM(E11:E84)</f>
        <v>15</v>
      </c>
      <c r="F85" s="94">
        <f>SUM(F11:F84)</f>
        <v>4</v>
      </c>
      <c r="G85" s="94">
        <f>SUM(G11:G84)</f>
        <v>5</v>
      </c>
      <c r="H85" s="94"/>
      <c r="I85" s="50">
        <f>SUM(I11:I84)</f>
        <v>27</v>
      </c>
      <c r="J85" s="94">
        <f>SUM(J11:J84)</f>
        <v>15</v>
      </c>
      <c r="K85" s="94">
        <f>SUM(K11:K84)</f>
        <v>5</v>
      </c>
      <c r="L85" s="94">
        <f>SUM(L11:L84)</f>
        <v>8</v>
      </c>
      <c r="M85" s="94"/>
      <c r="N85" s="50">
        <f>SUM(N11:N84)</f>
        <v>33</v>
      </c>
      <c r="O85" s="49">
        <f>SUM(O11:O84)</f>
        <v>13</v>
      </c>
      <c r="P85" s="94">
        <f>SUM(P11:P84)</f>
        <v>4</v>
      </c>
      <c r="Q85" s="94">
        <f>SUM(Q11:Q84)</f>
        <v>7</v>
      </c>
      <c r="R85" s="94"/>
      <c r="S85" s="50">
        <f>SUM(S11:S84)</f>
        <v>28</v>
      </c>
      <c r="T85" s="49">
        <f>SUM(T11:T84)</f>
        <v>12</v>
      </c>
      <c r="U85" s="94">
        <f>SUM(U11:U84)</f>
        <v>3</v>
      </c>
      <c r="V85" s="94">
        <f>SUM(V11:V84)</f>
        <v>7</v>
      </c>
      <c r="W85" s="94"/>
      <c r="X85" s="50">
        <f>SUM(X11:X84)</f>
        <v>28</v>
      </c>
      <c r="Y85" s="49">
        <f>SUM(Y11:Y84)</f>
        <v>12</v>
      </c>
      <c r="Z85" s="94">
        <f>SUM(Z11:Z84)</f>
        <v>5</v>
      </c>
      <c r="AA85" s="94">
        <f>SUM(AA11:AA84)</f>
        <v>5</v>
      </c>
      <c r="AB85" s="94"/>
      <c r="AC85" s="50">
        <f>SUM(AC11:AC84)</f>
        <v>31</v>
      </c>
      <c r="AD85" s="49">
        <f>SUM(AD11:AD84)</f>
        <v>10</v>
      </c>
      <c r="AE85" s="94">
        <f>SUM(AE11:AE84)</f>
        <v>8</v>
      </c>
      <c r="AF85" s="94">
        <f>SUM(AF11:AF84)</f>
        <v>6</v>
      </c>
      <c r="AG85" s="94"/>
      <c r="AH85" s="195">
        <f>SUM(AH11:AH84)</f>
        <v>33</v>
      </c>
      <c r="AJ85" s="13"/>
      <c r="AK85" s="13"/>
      <c r="AL85" s="13"/>
    </row>
    <row r="86" spans="1:34" ht="12.75">
      <c r="A86" s="39"/>
      <c r="B86" s="41" t="s">
        <v>100</v>
      </c>
      <c r="C86" s="306">
        <f>SUM(C85,C64,C31,C22)</f>
        <v>144</v>
      </c>
      <c r="D86" s="307"/>
      <c r="E86" s="45"/>
      <c r="F86" s="45"/>
      <c r="G86" s="45">
        <f>SUM(E85,F85,G85)</f>
        <v>24</v>
      </c>
      <c r="H86" s="45"/>
      <c r="I86" s="45"/>
      <c r="J86" s="46"/>
      <c r="K86" s="45"/>
      <c r="L86" s="45">
        <f>SUM(J85,K85,L85)</f>
        <v>28</v>
      </c>
      <c r="M86" s="45"/>
      <c r="N86" s="40"/>
      <c r="O86" s="45"/>
      <c r="P86" s="45"/>
      <c r="Q86" s="45">
        <f>SUM(O85,P85,Q85)</f>
        <v>24</v>
      </c>
      <c r="R86" s="45"/>
      <c r="S86" s="45"/>
      <c r="T86" s="46"/>
      <c r="U86" s="45"/>
      <c r="V86" s="45">
        <f>SUM(T85,U85,V85)</f>
        <v>22</v>
      </c>
      <c r="W86" s="45"/>
      <c r="X86" s="40"/>
      <c r="Y86" s="45"/>
      <c r="Z86" s="45"/>
      <c r="AA86" s="45">
        <f>SUM(Y85,Z85,AA85)</f>
        <v>22</v>
      </c>
      <c r="AB86" s="45"/>
      <c r="AC86" s="45"/>
      <c r="AD86" s="46"/>
      <c r="AE86" s="45"/>
      <c r="AF86" s="45">
        <f>SUM(AD85,AE85,AF85)</f>
        <v>24</v>
      </c>
      <c r="AG86" s="45"/>
      <c r="AH86" s="132"/>
    </row>
    <row r="87" spans="1:34" ht="12.75">
      <c r="A87" s="39"/>
      <c r="B87" s="41" t="s">
        <v>101</v>
      </c>
      <c r="C87" s="45"/>
      <c r="D87" s="40"/>
      <c r="E87" s="45"/>
      <c r="F87" s="45"/>
      <c r="G87" s="45">
        <v>5</v>
      </c>
      <c r="H87" s="45"/>
      <c r="I87" s="45"/>
      <c r="J87" s="46"/>
      <c r="K87" s="45"/>
      <c r="L87" s="45">
        <v>4</v>
      </c>
      <c r="M87" s="45"/>
      <c r="N87" s="40"/>
      <c r="O87" s="45"/>
      <c r="P87" s="45"/>
      <c r="Q87" s="45">
        <v>5</v>
      </c>
      <c r="R87" s="45"/>
      <c r="S87" s="45"/>
      <c r="T87" s="46"/>
      <c r="U87" s="45"/>
      <c r="V87" s="45">
        <v>6</v>
      </c>
      <c r="W87" s="45"/>
      <c r="X87" s="40"/>
      <c r="Y87" s="45"/>
      <c r="Z87" s="45"/>
      <c r="AA87" s="45">
        <v>4</v>
      </c>
      <c r="AB87" s="45"/>
      <c r="AC87" s="45"/>
      <c r="AD87" s="46"/>
      <c r="AE87" s="45"/>
      <c r="AF87" s="45">
        <v>5</v>
      </c>
      <c r="AG87" s="45"/>
      <c r="AH87" s="132"/>
    </row>
    <row r="88" spans="1:34" ht="12.75">
      <c r="A88" s="39"/>
      <c r="B88" s="41" t="s">
        <v>102</v>
      </c>
      <c r="C88" s="45"/>
      <c r="D88" s="40"/>
      <c r="E88" s="45"/>
      <c r="F88" s="45"/>
      <c r="G88" s="45">
        <v>0</v>
      </c>
      <c r="H88" s="45"/>
      <c r="I88" s="45"/>
      <c r="J88" s="46"/>
      <c r="K88" s="45"/>
      <c r="L88" s="45">
        <v>1</v>
      </c>
      <c r="M88" s="45"/>
      <c r="N88" s="40"/>
      <c r="O88" s="45"/>
      <c r="P88" s="45"/>
      <c r="Q88" s="45">
        <v>1</v>
      </c>
      <c r="R88" s="45"/>
      <c r="S88" s="45"/>
      <c r="T88" s="46"/>
      <c r="U88" s="45"/>
      <c r="V88" s="45">
        <v>0</v>
      </c>
      <c r="W88" s="45"/>
      <c r="X88" s="40"/>
      <c r="Y88" s="45"/>
      <c r="Z88" s="45"/>
      <c r="AA88" s="45">
        <v>0</v>
      </c>
      <c r="AB88" s="45"/>
      <c r="AC88" s="45"/>
      <c r="AD88" s="46"/>
      <c r="AE88" s="45"/>
      <c r="AF88" s="45">
        <v>0</v>
      </c>
      <c r="AG88" s="45"/>
      <c r="AH88" s="132"/>
    </row>
    <row r="89" spans="1:34" ht="12.75">
      <c r="A89" s="39"/>
      <c r="B89" s="41" t="s">
        <v>103</v>
      </c>
      <c r="C89" s="45"/>
      <c r="D89" s="40"/>
      <c r="E89" s="45"/>
      <c r="F89" s="45"/>
      <c r="G89" s="45">
        <v>3</v>
      </c>
      <c r="H89" s="45"/>
      <c r="I89" s="45"/>
      <c r="J89" s="46"/>
      <c r="K89" s="45"/>
      <c r="L89" s="45">
        <v>6</v>
      </c>
      <c r="M89" s="45"/>
      <c r="N89" s="40"/>
      <c r="O89" s="45"/>
      <c r="P89" s="45"/>
      <c r="Q89" s="45">
        <v>4</v>
      </c>
      <c r="R89" s="45"/>
      <c r="S89" s="45"/>
      <c r="T89" s="46"/>
      <c r="U89" s="45"/>
      <c r="V89" s="45">
        <v>2</v>
      </c>
      <c r="W89" s="45"/>
      <c r="X89" s="40"/>
      <c r="Y89" s="45"/>
      <c r="Z89" s="45"/>
      <c r="AA89" s="45">
        <v>5</v>
      </c>
      <c r="AB89" s="45"/>
      <c r="AC89" s="45"/>
      <c r="AD89" s="46"/>
      <c r="AE89" s="45"/>
      <c r="AF89" s="45">
        <v>4</v>
      </c>
      <c r="AG89" s="45"/>
      <c r="AH89" s="132"/>
    </row>
    <row r="90" spans="1:34" ht="13.5" thickBot="1">
      <c r="A90" s="47"/>
      <c r="B90" s="48" t="s">
        <v>104</v>
      </c>
      <c r="C90" s="308">
        <f>SUM(D85,D64,D31,D22)</f>
        <v>180</v>
      </c>
      <c r="D90" s="309"/>
      <c r="E90" s="51"/>
      <c r="F90" s="51"/>
      <c r="G90" s="51">
        <v>27</v>
      </c>
      <c r="H90" s="51"/>
      <c r="I90" s="51"/>
      <c r="J90" s="52"/>
      <c r="K90" s="51"/>
      <c r="L90" s="110">
        <f>N85</f>
        <v>33</v>
      </c>
      <c r="M90" s="51"/>
      <c r="N90" s="53"/>
      <c r="O90" s="51"/>
      <c r="P90" s="51"/>
      <c r="Q90" s="51">
        <f>S85</f>
        <v>28</v>
      </c>
      <c r="R90" s="51"/>
      <c r="S90" s="51"/>
      <c r="T90" s="52"/>
      <c r="U90" s="51"/>
      <c r="V90" s="110">
        <f>X85</f>
        <v>28</v>
      </c>
      <c r="W90" s="51"/>
      <c r="X90" s="53"/>
      <c r="Y90" s="51"/>
      <c r="Z90" s="51"/>
      <c r="AA90" s="110">
        <f>AC85</f>
        <v>31</v>
      </c>
      <c r="AB90" s="51"/>
      <c r="AC90" s="51"/>
      <c r="AD90" s="52"/>
      <c r="AE90" s="51"/>
      <c r="AF90" s="51">
        <f>AH85</f>
        <v>33</v>
      </c>
      <c r="AG90" s="51"/>
      <c r="AH90" s="164"/>
    </row>
    <row r="91" spans="1:34" ht="12.75">
      <c r="A91" s="39"/>
      <c r="B91" s="79" t="s">
        <v>105</v>
      </c>
      <c r="C91" s="79">
        <v>2</v>
      </c>
      <c r="D91" s="80">
        <v>0</v>
      </c>
      <c r="E91" s="95"/>
      <c r="F91" s="95"/>
      <c r="G91" s="95"/>
      <c r="H91" s="95"/>
      <c r="I91" s="95"/>
      <c r="J91" s="96">
        <v>0</v>
      </c>
      <c r="K91" s="95">
        <v>2</v>
      </c>
      <c r="L91" s="95">
        <v>0</v>
      </c>
      <c r="M91" s="95" t="s">
        <v>106</v>
      </c>
      <c r="N91" s="80"/>
      <c r="O91" s="95"/>
      <c r="P91" s="95"/>
      <c r="Q91" s="95"/>
      <c r="R91" s="95"/>
      <c r="S91" s="95"/>
      <c r="T91" s="96"/>
      <c r="U91" s="95"/>
      <c r="V91" s="95"/>
      <c r="W91" s="95"/>
      <c r="X91" s="80"/>
      <c r="Y91" s="95"/>
      <c r="Z91" s="95"/>
      <c r="AA91" s="95"/>
      <c r="AB91" s="95"/>
      <c r="AC91" s="95"/>
      <c r="AD91" s="96"/>
      <c r="AE91" s="95"/>
      <c r="AF91" s="95"/>
      <c r="AG91" s="95"/>
      <c r="AH91" s="196"/>
    </row>
    <row r="92" spans="1:34" ht="12.75">
      <c r="A92" s="39"/>
      <c r="B92" s="43" t="s">
        <v>107</v>
      </c>
      <c r="C92" s="43">
        <v>2</v>
      </c>
      <c r="D92" s="44">
        <v>0</v>
      </c>
      <c r="E92" s="97"/>
      <c r="F92" s="97"/>
      <c r="G92" s="97"/>
      <c r="H92" s="97"/>
      <c r="I92" s="97"/>
      <c r="J92" s="98"/>
      <c r="K92" s="97"/>
      <c r="L92" s="97"/>
      <c r="M92" s="97"/>
      <c r="N92" s="44"/>
      <c r="O92" s="97">
        <v>0</v>
      </c>
      <c r="P92" s="97">
        <v>2</v>
      </c>
      <c r="Q92" s="97">
        <v>0</v>
      </c>
      <c r="R92" s="97" t="s">
        <v>106</v>
      </c>
      <c r="S92" s="97"/>
      <c r="T92" s="98"/>
      <c r="U92" s="97"/>
      <c r="V92" s="97"/>
      <c r="W92" s="97"/>
      <c r="X92" s="44"/>
      <c r="Y92" s="97"/>
      <c r="Z92" s="97"/>
      <c r="AA92" s="97"/>
      <c r="AB92" s="97"/>
      <c r="AC92" s="97"/>
      <c r="AD92" s="98"/>
      <c r="AE92" s="97"/>
      <c r="AF92" s="97"/>
      <c r="AG92" s="97"/>
      <c r="AH92" s="197"/>
    </row>
    <row r="93" spans="1:34" ht="12.75">
      <c r="A93" s="39"/>
      <c r="B93" s="98" t="s">
        <v>108</v>
      </c>
      <c r="C93" s="43">
        <v>5</v>
      </c>
      <c r="D93" s="44">
        <v>0</v>
      </c>
      <c r="E93" s="97"/>
      <c r="F93" s="97"/>
      <c r="G93" s="97"/>
      <c r="H93" s="97"/>
      <c r="I93" s="97"/>
      <c r="J93" s="98"/>
      <c r="K93" s="97"/>
      <c r="L93" s="97"/>
      <c r="M93" s="97"/>
      <c r="N93" s="44"/>
      <c r="O93" s="97">
        <v>0</v>
      </c>
      <c r="P93" s="97">
        <v>0</v>
      </c>
      <c r="Q93" s="97">
        <v>5</v>
      </c>
      <c r="R93" s="97" t="s">
        <v>22</v>
      </c>
      <c r="S93" s="97"/>
      <c r="T93" s="98"/>
      <c r="U93" s="97"/>
      <c r="V93" s="97"/>
      <c r="W93" s="97"/>
      <c r="X93" s="44"/>
      <c r="Y93" s="97"/>
      <c r="Z93" s="97"/>
      <c r="AA93" s="97"/>
      <c r="AB93" s="97"/>
      <c r="AC93" s="97"/>
      <c r="AD93" s="98"/>
      <c r="AE93" s="97"/>
      <c r="AF93" s="97"/>
      <c r="AG93" s="97"/>
      <c r="AH93" s="197"/>
    </row>
    <row r="94" spans="1:34" s="13" customFormat="1" ht="12.75">
      <c r="A94" s="39" t="s">
        <v>57</v>
      </c>
      <c r="B94" s="98" t="s">
        <v>109</v>
      </c>
      <c r="C94" s="43">
        <v>5</v>
      </c>
      <c r="D94" s="44">
        <v>0</v>
      </c>
      <c r="E94" s="97"/>
      <c r="F94" s="97"/>
      <c r="G94" s="97"/>
      <c r="H94" s="97"/>
      <c r="I94" s="97"/>
      <c r="J94" s="98"/>
      <c r="K94" s="97"/>
      <c r="L94" s="97"/>
      <c r="M94" s="97"/>
      <c r="N94" s="44"/>
      <c r="O94" s="97"/>
      <c r="P94" s="97"/>
      <c r="Q94" s="97"/>
      <c r="R94" s="97"/>
      <c r="S94" s="97"/>
      <c r="T94" s="98">
        <v>0</v>
      </c>
      <c r="U94" s="97">
        <v>0</v>
      </c>
      <c r="V94" s="97">
        <v>5</v>
      </c>
      <c r="W94" s="97" t="s">
        <v>19</v>
      </c>
      <c r="X94" s="44"/>
      <c r="Y94" s="97"/>
      <c r="Z94" s="97"/>
      <c r="AA94" s="97"/>
      <c r="AB94" s="97"/>
      <c r="AC94" s="97"/>
      <c r="AD94" s="98"/>
      <c r="AE94" s="97"/>
      <c r="AF94" s="97"/>
      <c r="AG94" s="97"/>
      <c r="AH94" s="197"/>
    </row>
    <row r="95" spans="1:34" s="13" customFormat="1" ht="12.75">
      <c r="A95" s="39" t="s">
        <v>356</v>
      </c>
      <c r="B95" s="98" t="s">
        <v>357</v>
      </c>
      <c r="C95" s="43">
        <v>2</v>
      </c>
      <c r="D95" s="44">
        <v>0</v>
      </c>
      <c r="E95" s="97"/>
      <c r="F95" s="97"/>
      <c r="G95" s="97"/>
      <c r="H95" s="97"/>
      <c r="I95" s="97"/>
      <c r="J95" s="98">
        <v>0</v>
      </c>
      <c r="K95" s="97">
        <v>0</v>
      </c>
      <c r="L95" s="97">
        <v>2</v>
      </c>
      <c r="M95" s="97" t="s">
        <v>106</v>
      </c>
      <c r="N95" s="44"/>
      <c r="O95" s="97"/>
      <c r="P95" s="97"/>
      <c r="Q95" s="97"/>
      <c r="R95" s="97"/>
      <c r="S95" s="97"/>
      <c r="T95" s="98"/>
      <c r="U95" s="97"/>
      <c r="V95" s="97"/>
      <c r="W95" s="97"/>
      <c r="X95" s="44"/>
      <c r="Y95" s="97"/>
      <c r="Z95" s="97"/>
      <c r="AA95" s="97"/>
      <c r="AB95" s="97"/>
      <c r="AC95" s="97"/>
      <c r="AD95" s="98"/>
      <c r="AE95" s="97"/>
      <c r="AF95" s="97"/>
      <c r="AG95" s="97"/>
      <c r="AH95" s="197"/>
    </row>
    <row r="96" spans="1:34" ht="13.5" thickBot="1">
      <c r="A96" s="53" t="s">
        <v>358</v>
      </c>
      <c r="B96" s="53" t="s">
        <v>359</v>
      </c>
      <c r="C96" s="53">
        <v>2</v>
      </c>
      <c r="D96" s="53">
        <v>0</v>
      </c>
      <c r="E96" s="51"/>
      <c r="F96" s="51"/>
      <c r="G96" s="51"/>
      <c r="H96" s="51"/>
      <c r="I96" s="51"/>
      <c r="J96" s="52"/>
      <c r="K96" s="51"/>
      <c r="L96" s="51"/>
      <c r="M96" s="51"/>
      <c r="N96" s="53"/>
      <c r="O96" s="51">
        <v>0</v>
      </c>
      <c r="P96" s="51">
        <v>0</v>
      </c>
      <c r="Q96" s="51">
        <v>2</v>
      </c>
      <c r="R96" s="51" t="s">
        <v>106</v>
      </c>
      <c r="S96" s="51"/>
      <c r="T96" s="52"/>
      <c r="U96" s="51"/>
      <c r="V96" s="51"/>
      <c r="W96" s="51"/>
      <c r="X96" s="53"/>
      <c r="Y96" s="51"/>
      <c r="Z96" s="51"/>
      <c r="AA96" s="51"/>
      <c r="AB96" s="51"/>
      <c r="AC96" s="51"/>
      <c r="AD96" s="52"/>
      <c r="AE96" s="51"/>
      <c r="AF96" s="51"/>
      <c r="AG96" s="51"/>
      <c r="AH96" s="164"/>
    </row>
    <row r="97" spans="36:38" ht="12.75">
      <c r="AJ97" s="13"/>
      <c r="AK97" s="13"/>
      <c r="AL97" s="13"/>
    </row>
    <row r="98" spans="1:38" ht="12.75">
      <c r="A98" s="45" t="s">
        <v>360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J98" s="13"/>
      <c r="AK98" s="13"/>
      <c r="AL98" s="13"/>
    </row>
    <row r="99" spans="1:38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J99" s="13"/>
      <c r="AK99" s="13"/>
      <c r="AL99" s="13"/>
    </row>
    <row r="100" ht="13.5" thickBot="1"/>
    <row r="101" spans="1:25" ht="12.75">
      <c r="A101" s="272" t="s">
        <v>110</v>
      </c>
      <c r="B101" s="272"/>
      <c r="G101" s="287" t="s">
        <v>111</v>
      </c>
      <c r="H101" s="288"/>
      <c r="I101" s="288"/>
      <c r="J101" s="288"/>
      <c r="K101" s="288"/>
      <c r="L101" s="288"/>
      <c r="M101" s="288"/>
      <c r="N101" s="288"/>
      <c r="O101" s="288"/>
      <c r="P101" s="288"/>
      <c r="Q101" s="288"/>
      <c r="R101" s="288"/>
      <c r="S101" s="288"/>
      <c r="T101" s="288"/>
      <c r="U101" s="288"/>
      <c r="V101" s="288"/>
      <c r="W101" s="288"/>
      <c r="X101" s="288"/>
      <c r="Y101" s="289"/>
    </row>
    <row r="102" spans="1:25" ht="12.75">
      <c r="A102" s="294" t="s">
        <v>272</v>
      </c>
      <c r="B102" s="294"/>
      <c r="C102" s="19"/>
      <c r="G102" s="119"/>
      <c r="H102" s="115"/>
      <c r="I102" s="115"/>
      <c r="J102" s="115"/>
      <c r="K102" s="115"/>
      <c r="L102" s="115"/>
      <c r="M102" s="115"/>
      <c r="N102" s="115"/>
      <c r="O102" s="116"/>
      <c r="P102" s="290" t="s">
        <v>248</v>
      </c>
      <c r="Q102" s="291"/>
      <c r="R102" s="291"/>
      <c r="S102" s="291"/>
      <c r="T102" s="292"/>
      <c r="U102" s="291" t="s">
        <v>249</v>
      </c>
      <c r="V102" s="291"/>
      <c r="W102" s="291"/>
      <c r="X102" s="291"/>
      <c r="Y102" s="293"/>
    </row>
    <row r="103" spans="1:25" ht="12.75">
      <c r="A103" s="294" t="s">
        <v>273</v>
      </c>
      <c r="B103" s="294"/>
      <c r="C103" s="19"/>
      <c r="G103" s="123"/>
      <c r="H103" s="27"/>
      <c r="I103" s="27"/>
      <c r="J103" s="27"/>
      <c r="K103" s="27"/>
      <c r="L103" s="27"/>
      <c r="M103" s="27"/>
      <c r="N103" s="27"/>
      <c r="O103" s="28"/>
      <c r="P103" s="31" t="s">
        <v>12</v>
      </c>
      <c r="Q103" s="29" t="s">
        <v>13</v>
      </c>
      <c r="R103" s="29" t="s">
        <v>14</v>
      </c>
      <c r="S103" s="29" t="s">
        <v>15</v>
      </c>
      <c r="T103" s="30" t="s">
        <v>16</v>
      </c>
      <c r="U103" s="29" t="s">
        <v>12</v>
      </c>
      <c r="V103" s="29" t="s">
        <v>13</v>
      </c>
      <c r="W103" s="29" t="s">
        <v>14</v>
      </c>
      <c r="X103" s="29" t="s">
        <v>15</v>
      </c>
      <c r="Y103" s="125" t="s">
        <v>16</v>
      </c>
    </row>
    <row r="104" spans="7:25" ht="12.75">
      <c r="G104" s="295" t="s">
        <v>112</v>
      </c>
      <c r="H104" s="296"/>
      <c r="I104" s="296"/>
      <c r="J104" s="296"/>
      <c r="K104" s="296"/>
      <c r="L104" s="296"/>
      <c r="M104" s="296"/>
      <c r="N104" s="296"/>
      <c r="O104" s="297"/>
      <c r="P104" s="31">
        <v>2</v>
      </c>
      <c r="Q104" s="29">
        <v>0</v>
      </c>
      <c r="R104" s="29">
        <v>0</v>
      </c>
      <c r="S104" s="29" t="s">
        <v>19</v>
      </c>
      <c r="T104" s="28">
        <v>3</v>
      </c>
      <c r="U104" s="29">
        <v>3</v>
      </c>
      <c r="V104" s="29">
        <v>0</v>
      </c>
      <c r="W104" s="29">
        <v>0</v>
      </c>
      <c r="X104" s="29" t="s">
        <v>19</v>
      </c>
      <c r="Y104" s="120">
        <v>4</v>
      </c>
    </row>
    <row r="105" spans="2:25" ht="12.75">
      <c r="B105" s="19" t="s">
        <v>113</v>
      </c>
      <c r="C105" s="38">
        <f>E85+J85+O85+T85+Y85+AD85</f>
        <v>77</v>
      </c>
      <c r="D105" s="294" t="s">
        <v>247</v>
      </c>
      <c r="E105" s="294"/>
      <c r="G105" s="295" t="s">
        <v>114</v>
      </c>
      <c r="H105" s="296"/>
      <c r="I105" s="296"/>
      <c r="J105" s="296"/>
      <c r="K105" s="296"/>
      <c r="L105" s="296"/>
      <c r="M105" s="296"/>
      <c r="N105" s="296"/>
      <c r="O105" s="297"/>
      <c r="P105" s="31">
        <v>2</v>
      </c>
      <c r="Q105" s="29">
        <v>0</v>
      </c>
      <c r="R105" s="29">
        <v>0</v>
      </c>
      <c r="S105" s="29" t="s">
        <v>19</v>
      </c>
      <c r="T105" s="28">
        <v>3</v>
      </c>
      <c r="U105" s="29">
        <v>2</v>
      </c>
      <c r="V105" s="29">
        <v>0</v>
      </c>
      <c r="W105" s="29">
        <v>0</v>
      </c>
      <c r="X105" s="29" t="s">
        <v>22</v>
      </c>
      <c r="Y105" s="120">
        <v>3</v>
      </c>
    </row>
    <row r="106" spans="2:25" ht="12.75">
      <c r="B106" s="19" t="s">
        <v>115</v>
      </c>
      <c r="C106">
        <f>F85+K85+P85+U85+Z85+AE85</f>
        <v>29</v>
      </c>
      <c r="D106" s="294" t="s">
        <v>247</v>
      </c>
      <c r="E106" s="294"/>
      <c r="G106" s="301" t="s">
        <v>116</v>
      </c>
      <c r="H106" s="270"/>
      <c r="I106" s="270"/>
      <c r="J106" s="270"/>
      <c r="K106" s="270"/>
      <c r="L106" s="270"/>
      <c r="M106" s="270"/>
      <c r="N106" s="270"/>
      <c r="O106" s="271"/>
      <c r="P106" s="5">
        <v>2</v>
      </c>
      <c r="Q106" s="6">
        <v>0</v>
      </c>
      <c r="R106" s="6">
        <v>0</v>
      </c>
      <c r="S106" s="6" t="s">
        <v>22</v>
      </c>
      <c r="T106" s="2">
        <v>3</v>
      </c>
      <c r="U106" s="126"/>
      <c r="V106" s="126"/>
      <c r="W106" s="126"/>
      <c r="X106" s="126"/>
      <c r="Y106" s="121"/>
    </row>
    <row r="107" spans="2:25" ht="13.5" thickBot="1">
      <c r="B107" s="19" t="s">
        <v>117</v>
      </c>
      <c r="C107">
        <f>G85+L85+Q85+V85+AA85+AF85</f>
        <v>38</v>
      </c>
      <c r="D107" s="294" t="s">
        <v>247</v>
      </c>
      <c r="E107" s="294"/>
      <c r="G107" s="298" t="s">
        <v>118</v>
      </c>
      <c r="H107" s="299"/>
      <c r="I107" s="299"/>
      <c r="J107" s="299"/>
      <c r="K107" s="299"/>
      <c r="L107" s="299"/>
      <c r="M107" s="299"/>
      <c r="N107" s="299"/>
      <c r="O107" s="300"/>
      <c r="P107" s="124"/>
      <c r="Q107" s="117"/>
      <c r="R107" s="117"/>
      <c r="S107" s="117"/>
      <c r="T107" s="118">
        <v>21</v>
      </c>
      <c r="U107" s="117"/>
      <c r="V107" s="117"/>
      <c r="W107" s="117"/>
      <c r="X107" s="117"/>
      <c r="Y107" s="122">
        <v>23</v>
      </c>
    </row>
    <row r="108" spans="7:25" ht="14.25" thickBot="1" thickTop="1">
      <c r="G108" s="284" t="s">
        <v>42</v>
      </c>
      <c r="H108" s="285"/>
      <c r="I108" s="285"/>
      <c r="J108" s="285"/>
      <c r="K108" s="285"/>
      <c r="L108" s="285"/>
      <c r="M108" s="285"/>
      <c r="N108" s="285"/>
      <c r="O108" s="286"/>
      <c r="P108" s="152"/>
      <c r="Q108" s="153"/>
      <c r="R108" s="153"/>
      <c r="S108" s="153"/>
      <c r="T108" s="154">
        <f>SUM(T104:T107)</f>
        <v>30</v>
      </c>
      <c r="U108" s="153"/>
      <c r="V108" s="153"/>
      <c r="W108" s="153"/>
      <c r="X108" s="153"/>
      <c r="Y108" s="155">
        <f>SUM(Y104:Y107)</f>
        <v>30</v>
      </c>
    </row>
    <row r="109" ht="13.5" thickBot="1"/>
    <row r="110" spans="1:30" ht="13.5" thickBot="1">
      <c r="A110" s="127"/>
      <c r="B110" s="67" t="s">
        <v>56</v>
      </c>
      <c r="C110" s="128"/>
      <c r="D110" s="71"/>
      <c r="E110" s="128"/>
      <c r="F110" s="128"/>
      <c r="G110" s="128"/>
      <c r="H110" s="128"/>
      <c r="I110" s="263"/>
      <c r="J110" s="128"/>
      <c r="K110" s="128"/>
      <c r="L110" s="128"/>
      <c r="M110" s="128"/>
      <c r="N110" s="71"/>
      <c r="O110" s="338" t="s">
        <v>55</v>
      </c>
      <c r="P110" s="339"/>
      <c r="Q110" s="339"/>
      <c r="R110" s="339"/>
      <c r="S110" s="339"/>
      <c r="T110" s="339"/>
      <c r="U110" s="339"/>
      <c r="V110" s="339"/>
      <c r="W110" s="340"/>
      <c r="X110" s="71"/>
      <c r="Y110" s="68"/>
      <c r="Z110" s="128"/>
      <c r="AA110" s="128"/>
      <c r="AB110" s="128"/>
      <c r="AC110" s="128"/>
      <c r="AD110" s="269"/>
    </row>
    <row r="111" spans="1:30" ht="12.75">
      <c r="A111" s="184" t="s">
        <v>338</v>
      </c>
      <c r="B111" s="131" t="s">
        <v>152</v>
      </c>
      <c r="C111" s="131">
        <v>2</v>
      </c>
      <c r="D111" s="171">
        <v>3</v>
      </c>
      <c r="E111" s="174">
        <v>2</v>
      </c>
      <c r="F111" s="172">
        <v>0</v>
      </c>
      <c r="G111" s="172">
        <v>0</v>
      </c>
      <c r="H111" s="172" t="s">
        <v>22</v>
      </c>
      <c r="I111" s="264">
        <v>3</v>
      </c>
      <c r="J111" s="321" t="s">
        <v>353</v>
      </c>
      <c r="K111" s="322"/>
      <c r="L111" s="322"/>
      <c r="M111" s="322"/>
      <c r="N111" s="323"/>
      <c r="O111" s="327" t="s">
        <v>178</v>
      </c>
      <c r="P111" s="328"/>
      <c r="Q111" s="328"/>
      <c r="R111" s="328"/>
      <c r="S111" s="328"/>
      <c r="T111" s="328"/>
      <c r="U111" s="328"/>
      <c r="V111" s="328"/>
      <c r="W111" s="329"/>
      <c r="X111" s="82">
        <v>2</v>
      </c>
      <c r="Y111" s="83">
        <v>2</v>
      </c>
      <c r="Z111" s="84">
        <v>2</v>
      </c>
      <c r="AA111" s="84">
        <v>0</v>
      </c>
      <c r="AB111" s="84">
        <v>0</v>
      </c>
      <c r="AC111" s="84" t="s">
        <v>22</v>
      </c>
      <c r="AD111" s="188">
        <v>2</v>
      </c>
    </row>
    <row r="112" spans="1:30" ht="12.75">
      <c r="A112" s="180" t="s">
        <v>339</v>
      </c>
      <c r="B112" s="82" t="s">
        <v>154</v>
      </c>
      <c r="C112" s="82">
        <v>2</v>
      </c>
      <c r="D112" s="83">
        <v>3</v>
      </c>
      <c r="E112" s="86">
        <v>2</v>
      </c>
      <c r="F112" s="84">
        <v>0</v>
      </c>
      <c r="G112" s="84">
        <v>0</v>
      </c>
      <c r="H112" s="84" t="s">
        <v>22</v>
      </c>
      <c r="I112" s="265">
        <v>3</v>
      </c>
      <c r="J112" s="324" t="s">
        <v>328</v>
      </c>
      <c r="K112" s="325"/>
      <c r="L112" s="325"/>
      <c r="M112" s="325"/>
      <c r="N112" s="326"/>
      <c r="O112" s="330" t="s">
        <v>179</v>
      </c>
      <c r="P112" s="331"/>
      <c r="Q112" s="331"/>
      <c r="R112" s="331"/>
      <c r="S112" s="331"/>
      <c r="T112" s="331"/>
      <c r="U112" s="331"/>
      <c r="V112" s="331"/>
      <c r="W112" s="332"/>
      <c r="X112" s="82">
        <v>2</v>
      </c>
      <c r="Y112" s="83">
        <v>2</v>
      </c>
      <c r="Z112" s="84">
        <v>2</v>
      </c>
      <c r="AA112" s="84">
        <v>0</v>
      </c>
      <c r="AB112" s="84">
        <v>0</v>
      </c>
      <c r="AC112" s="84" t="s">
        <v>22</v>
      </c>
      <c r="AD112" s="188">
        <v>2</v>
      </c>
    </row>
    <row r="113" spans="1:30" ht="12.75">
      <c r="A113" s="180" t="s">
        <v>340</v>
      </c>
      <c r="B113" s="82" t="s">
        <v>156</v>
      </c>
      <c r="C113" s="82">
        <v>2</v>
      </c>
      <c r="D113" s="83">
        <v>3</v>
      </c>
      <c r="E113" s="86">
        <v>2</v>
      </c>
      <c r="F113" s="84">
        <v>0</v>
      </c>
      <c r="G113" s="84">
        <v>0</v>
      </c>
      <c r="H113" s="84" t="s">
        <v>22</v>
      </c>
      <c r="I113" s="265">
        <v>3</v>
      </c>
      <c r="J113" s="324" t="s">
        <v>329</v>
      </c>
      <c r="K113" s="325"/>
      <c r="L113" s="325"/>
      <c r="M113" s="325"/>
      <c r="N113" s="326"/>
      <c r="O113" s="330" t="s">
        <v>181</v>
      </c>
      <c r="P113" s="331"/>
      <c r="Q113" s="331"/>
      <c r="R113" s="331"/>
      <c r="S113" s="331"/>
      <c r="T113" s="331"/>
      <c r="U113" s="331"/>
      <c r="V113" s="331"/>
      <c r="W113" s="332"/>
      <c r="X113" s="82">
        <v>2</v>
      </c>
      <c r="Y113" s="83">
        <v>3</v>
      </c>
      <c r="Z113" s="86">
        <v>2</v>
      </c>
      <c r="AA113" s="84">
        <v>0</v>
      </c>
      <c r="AB113" s="84">
        <v>0</v>
      </c>
      <c r="AC113" s="84" t="s">
        <v>22</v>
      </c>
      <c r="AD113" s="188">
        <v>3</v>
      </c>
    </row>
    <row r="114" spans="1:30" ht="12.75">
      <c r="A114" s="180" t="s">
        <v>341</v>
      </c>
      <c r="B114" s="82" t="s">
        <v>158</v>
      </c>
      <c r="C114" s="82">
        <v>2</v>
      </c>
      <c r="D114" s="83">
        <v>3</v>
      </c>
      <c r="E114" s="86">
        <v>2</v>
      </c>
      <c r="F114" s="84">
        <v>0</v>
      </c>
      <c r="G114" s="84">
        <v>0</v>
      </c>
      <c r="H114" s="84" t="s">
        <v>22</v>
      </c>
      <c r="I114" s="265">
        <v>3</v>
      </c>
      <c r="J114" s="324" t="s">
        <v>330</v>
      </c>
      <c r="K114" s="325"/>
      <c r="L114" s="325"/>
      <c r="M114" s="325"/>
      <c r="N114" s="326"/>
      <c r="O114" s="330" t="s">
        <v>183</v>
      </c>
      <c r="P114" s="331"/>
      <c r="Q114" s="331"/>
      <c r="R114" s="331"/>
      <c r="S114" s="331"/>
      <c r="T114" s="331"/>
      <c r="U114" s="331"/>
      <c r="V114" s="331"/>
      <c r="W114" s="332"/>
      <c r="X114" s="176">
        <v>3</v>
      </c>
      <c r="Y114" s="177">
        <v>3</v>
      </c>
      <c r="Z114" s="178">
        <v>2</v>
      </c>
      <c r="AA114" s="178">
        <v>1</v>
      </c>
      <c r="AB114" s="178">
        <v>0</v>
      </c>
      <c r="AC114" s="178" t="s">
        <v>22</v>
      </c>
      <c r="AD114" s="194">
        <v>3</v>
      </c>
    </row>
    <row r="115" spans="1:30" ht="12.75">
      <c r="A115" s="180" t="s">
        <v>342</v>
      </c>
      <c r="B115" s="82" t="s">
        <v>160</v>
      </c>
      <c r="C115" s="82">
        <v>2</v>
      </c>
      <c r="D115" s="83">
        <v>3</v>
      </c>
      <c r="E115" s="86">
        <v>2</v>
      </c>
      <c r="F115" s="84">
        <v>0</v>
      </c>
      <c r="G115" s="84">
        <v>0</v>
      </c>
      <c r="H115" s="84" t="s">
        <v>22</v>
      </c>
      <c r="I115" s="265">
        <v>3</v>
      </c>
      <c r="J115" s="324" t="s">
        <v>331</v>
      </c>
      <c r="K115" s="325"/>
      <c r="L115" s="325"/>
      <c r="M115" s="325"/>
      <c r="N115" s="326"/>
      <c r="O115" s="330" t="s">
        <v>185</v>
      </c>
      <c r="P115" s="331"/>
      <c r="Q115" s="331"/>
      <c r="R115" s="331"/>
      <c r="S115" s="331"/>
      <c r="T115" s="331"/>
      <c r="U115" s="331"/>
      <c r="V115" s="331"/>
      <c r="W115" s="332"/>
      <c r="X115" s="82">
        <v>3</v>
      </c>
      <c r="Y115" s="83">
        <v>3</v>
      </c>
      <c r="Z115" s="86">
        <v>2</v>
      </c>
      <c r="AA115" s="84">
        <v>1</v>
      </c>
      <c r="AB115" s="84">
        <v>0</v>
      </c>
      <c r="AC115" s="84" t="s">
        <v>22</v>
      </c>
      <c r="AD115" s="188">
        <v>3</v>
      </c>
    </row>
    <row r="116" spans="1:30" ht="12.75">
      <c r="A116" s="180" t="s">
        <v>343</v>
      </c>
      <c r="B116" s="82" t="s">
        <v>162</v>
      </c>
      <c r="C116" s="82">
        <v>2</v>
      </c>
      <c r="D116" s="83">
        <v>3</v>
      </c>
      <c r="E116" s="86">
        <v>2</v>
      </c>
      <c r="F116" s="84">
        <v>0</v>
      </c>
      <c r="G116" s="84">
        <v>0</v>
      </c>
      <c r="H116" s="84" t="s">
        <v>22</v>
      </c>
      <c r="I116" s="265">
        <v>3</v>
      </c>
      <c r="J116" s="324" t="s">
        <v>332</v>
      </c>
      <c r="K116" s="325"/>
      <c r="L116" s="325"/>
      <c r="M116" s="325"/>
      <c r="N116" s="326"/>
      <c r="O116" s="330" t="s">
        <v>312</v>
      </c>
      <c r="P116" s="331"/>
      <c r="Q116" s="331"/>
      <c r="R116" s="331"/>
      <c r="S116" s="331"/>
      <c r="T116" s="331"/>
      <c r="U116" s="331"/>
      <c r="V116" s="331"/>
      <c r="W116" s="332"/>
      <c r="X116" s="82">
        <v>3</v>
      </c>
      <c r="Y116" s="83">
        <v>3</v>
      </c>
      <c r="Z116" s="86">
        <v>2</v>
      </c>
      <c r="AA116" s="84">
        <v>1</v>
      </c>
      <c r="AB116" s="84">
        <v>0</v>
      </c>
      <c r="AC116" s="84" t="s">
        <v>22</v>
      </c>
      <c r="AD116" s="188">
        <v>3</v>
      </c>
    </row>
    <row r="117" spans="1:30" ht="12.75">
      <c r="A117" s="180" t="s">
        <v>344</v>
      </c>
      <c r="B117" s="82" t="s">
        <v>164</v>
      </c>
      <c r="C117" s="82">
        <v>2</v>
      </c>
      <c r="D117" s="83">
        <v>3</v>
      </c>
      <c r="E117" s="86">
        <v>2</v>
      </c>
      <c r="F117" s="84">
        <v>0</v>
      </c>
      <c r="G117" s="84">
        <v>0</v>
      </c>
      <c r="H117" s="84" t="s">
        <v>22</v>
      </c>
      <c r="I117" s="265">
        <v>3</v>
      </c>
      <c r="J117" s="324" t="s">
        <v>333</v>
      </c>
      <c r="K117" s="325"/>
      <c r="L117" s="325"/>
      <c r="M117" s="325"/>
      <c r="N117" s="326"/>
      <c r="O117" s="330" t="s">
        <v>187</v>
      </c>
      <c r="P117" s="331"/>
      <c r="Q117" s="331"/>
      <c r="R117" s="331"/>
      <c r="S117" s="331"/>
      <c r="T117" s="331"/>
      <c r="U117" s="331"/>
      <c r="V117" s="331"/>
      <c r="W117" s="332"/>
      <c r="X117" s="74">
        <v>3</v>
      </c>
      <c r="Y117" s="75">
        <v>3</v>
      </c>
      <c r="Z117" s="78">
        <v>2</v>
      </c>
      <c r="AA117" s="76">
        <v>1</v>
      </c>
      <c r="AB117" s="76">
        <v>0</v>
      </c>
      <c r="AC117" s="76" t="s">
        <v>22</v>
      </c>
      <c r="AD117" s="189">
        <v>3</v>
      </c>
    </row>
    <row r="118" spans="1:30" ht="12.75">
      <c r="A118" s="180" t="s">
        <v>345</v>
      </c>
      <c r="B118" s="82" t="s">
        <v>166</v>
      </c>
      <c r="C118" s="82">
        <v>2</v>
      </c>
      <c r="D118" s="83">
        <v>3</v>
      </c>
      <c r="E118" s="86">
        <v>2</v>
      </c>
      <c r="F118" s="84">
        <v>0</v>
      </c>
      <c r="G118" s="84">
        <v>0</v>
      </c>
      <c r="H118" s="84" t="s">
        <v>22</v>
      </c>
      <c r="I118" s="265">
        <v>3</v>
      </c>
      <c r="J118" s="324" t="s">
        <v>334</v>
      </c>
      <c r="K118" s="325"/>
      <c r="L118" s="325"/>
      <c r="M118" s="325"/>
      <c r="N118" s="326"/>
      <c r="O118" s="333" t="s">
        <v>289</v>
      </c>
      <c r="P118" s="334"/>
      <c r="Q118" s="334"/>
      <c r="R118" s="334"/>
      <c r="S118" s="334"/>
      <c r="T118" s="334"/>
      <c r="U118" s="334"/>
      <c r="V118" s="334"/>
      <c r="W118" s="335"/>
      <c r="X118" s="82">
        <v>3</v>
      </c>
      <c r="Y118" s="83">
        <v>3</v>
      </c>
      <c r="Z118" s="86">
        <v>0</v>
      </c>
      <c r="AA118" s="84">
        <v>1</v>
      </c>
      <c r="AB118" s="84">
        <v>2</v>
      </c>
      <c r="AC118" s="84" t="s">
        <v>22</v>
      </c>
      <c r="AD118" s="188">
        <v>3</v>
      </c>
    </row>
    <row r="119" spans="1:30" ht="12.75">
      <c r="A119" s="180" t="s">
        <v>346</v>
      </c>
      <c r="B119" s="82" t="s">
        <v>168</v>
      </c>
      <c r="C119" s="82">
        <v>3</v>
      </c>
      <c r="D119" s="83">
        <v>3</v>
      </c>
      <c r="E119" s="86">
        <v>0</v>
      </c>
      <c r="F119" s="84">
        <v>2</v>
      </c>
      <c r="G119" s="84">
        <v>1</v>
      </c>
      <c r="H119" s="84" t="s">
        <v>22</v>
      </c>
      <c r="I119" s="265">
        <v>3</v>
      </c>
      <c r="J119" s="324" t="s">
        <v>335</v>
      </c>
      <c r="K119" s="325"/>
      <c r="L119" s="325"/>
      <c r="M119" s="325"/>
      <c r="N119" s="326"/>
      <c r="O119" s="330" t="s">
        <v>290</v>
      </c>
      <c r="P119" s="331"/>
      <c r="Q119" s="331"/>
      <c r="R119" s="331"/>
      <c r="S119" s="331"/>
      <c r="T119" s="331"/>
      <c r="U119" s="331"/>
      <c r="V119" s="331"/>
      <c r="W119" s="332"/>
      <c r="X119" s="82">
        <v>3</v>
      </c>
      <c r="Y119" s="83">
        <v>3</v>
      </c>
      <c r="Z119" s="86">
        <v>0</v>
      </c>
      <c r="AA119" s="84">
        <v>1</v>
      </c>
      <c r="AB119" s="84">
        <v>2</v>
      </c>
      <c r="AC119" s="84" t="s">
        <v>22</v>
      </c>
      <c r="AD119" s="188">
        <v>3</v>
      </c>
    </row>
    <row r="120" spans="1:30" ht="12.75">
      <c r="A120" s="180" t="s">
        <v>354</v>
      </c>
      <c r="B120" s="82" t="s">
        <v>170</v>
      </c>
      <c r="C120" s="82">
        <v>3</v>
      </c>
      <c r="D120" s="83">
        <v>3</v>
      </c>
      <c r="E120" s="86">
        <v>0</v>
      </c>
      <c r="F120" s="84">
        <v>2</v>
      </c>
      <c r="G120" s="84">
        <v>1</v>
      </c>
      <c r="H120" s="84" t="s">
        <v>22</v>
      </c>
      <c r="I120" s="265">
        <v>3</v>
      </c>
      <c r="J120" s="324" t="s">
        <v>336</v>
      </c>
      <c r="K120" s="325"/>
      <c r="L120" s="325"/>
      <c r="M120" s="325"/>
      <c r="N120" s="326"/>
      <c r="O120" s="330" t="s">
        <v>291</v>
      </c>
      <c r="P120" s="336"/>
      <c r="Q120" s="336"/>
      <c r="R120" s="336"/>
      <c r="S120" s="336"/>
      <c r="T120" s="336"/>
      <c r="U120" s="336"/>
      <c r="V120" s="336"/>
      <c r="W120" s="337"/>
      <c r="X120" s="82">
        <v>3</v>
      </c>
      <c r="Y120" s="83">
        <v>3</v>
      </c>
      <c r="Z120" s="86">
        <v>0</v>
      </c>
      <c r="AA120" s="84">
        <v>1</v>
      </c>
      <c r="AB120" s="84">
        <v>2</v>
      </c>
      <c r="AC120" s="84" t="s">
        <v>22</v>
      </c>
      <c r="AD120" s="188">
        <v>3</v>
      </c>
    </row>
    <row r="121" spans="1:30" ht="12.75">
      <c r="A121" s="180" t="s">
        <v>347</v>
      </c>
      <c r="B121" s="82" t="s">
        <v>171</v>
      </c>
      <c r="C121" s="82">
        <v>3</v>
      </c>
      <c r="D121" s="83">
        <v>3</v>
      </c>
      <c r="E121" s="86">
        <v>0</v>
      </c>
      <c r="F121" s="84">
        <v>2</v>
      </c>
      <c r="G121" s="84">
        <v>1</v>
      </c>
      <c r="H121" s="84" t="s">
        <v>22</v>
      </c>
      <c r="I121" s="265">
        <v>3</v>
      </c>
      <c r="J121" s="324" t="s">
        <v>337</v>
      </c>
      <c r="K121" s="325"/>
      <c r="L121" s="325"/>
      <c r="M121" s="325"/>
      <c r="N121" s="326"/>
      <c r="O121" s="330" t="s">
        <v>326</v>
      </c>
      <c r="P121" s="336"/>
      <c r="Q121" s="336"/>
      <c r="R121" s="336"/>
      <c r="S121" s="336"/>
      <c r="T121" s="336"/>
      <c r="U121" s="336"/>
      <c r="V121" s="336"/>
      <c r="W121" s="337"/>
      <c r="X121" s="82">
        <v>3</v>
      </c>
      <c r="Y121" s="83">
        <v>3</v>
      </c>
      <c r="Z121" s="86">
        <v>0</v>
      </c>
      <c r="AA121" s="84">
        <v>2</v>
      </c>
      <c r="AB121" s="84">
        <v>1</v>
      </c>
      <c r="AC121" s="84" t="s">
        <v>22</v>
      </c>
      <c r="AD121" s="188">
        <v>3</v>
      </c>
    </row>
    <row r="122" spans="1:30" ht="12.75">
      <c r="A122" s="180" t="s">
        <v>355</v>
      </c>
      <c r="B122" s="82" t="s">
        <v>172</v>
      </c>
      <c r="C122" s="82">
        <v>3</v>
      </c>
      <c r="D122" s="83">
        <v>3</v>
      </c>
      <c r="E122" s="86">
        <v>0</v>
      </c>
      <c r="F122" s="84">
        <v>2</v>
      </c>
      <c r="G122" s="84">
        <v>1</v>
      </c>
      <c r="H122" s="84" t="s">
        <v>22</v>
      </c>
      <c r="I122" s="265">
        <v>3</v>
      </c>
      <c r="AD122" s="121"/>
    </row>
    <row r="123" spans="1:30" ht="12.75">
      <c r="A123" s="281" t="s">
        <v>173</v>
      </c>
      <c r="B123" s="82" t="s">
        <v>174</v>
      </c>
      <c r="C123" s="82">
        <v>3</v>
      </c>
      <c r="D123" s="83">
        <v>3</v>
      </c>
      <c r="E123" s="86">
        <v>0</v>
      </c>
      <c r="F123" s="84">
        <v>2</v>
      </c>
      <c r="G123" s="84">
        <v>1</v>
      </c>
      <c r="H123" s="84" t="s">
        <v>22</v>
      </c>
      <c r="I123" s="265">
        <v>3</v>
      </c>
      <c r="AD123" s="121"/>
    </row>
    <row r="124" spans="1:30" ht="12.75">
      <c r="A124" s="281" t="s">
        <v>175</v>
      </c>
      <c r="B124" s="82" t="s">
        <v>176</v>
      </c>
      <c r="C124" s="82">
        <v>3</v>
      </c>
      <c r="D124" s="83">
        <v>3</v>
      </c>
      <c r="E124" s="86">
        <v>0</v>
      </c>
      <c r="F124" s="84">
        <v>2</v>
      </c>
      <c r="G124" s="84">
        <v>1</v>
      </c>
      <c r="H124" s="84" t="s">
        <v>22</v>
      </c>
      <c r="I124" s="265">
        <v>3</v>
      </c>
      <c r="AD124" s="121"/>
    </row>
    <row r="125" spans="1:30" ht="12.75">
      <c r="A125" s="180" t="s">
        <v>348</v>
      </c>
      <c r="B125" s="82" t="s">
        <v>316</v>
      </c>
      <c r="C125" s="82">
        <v>3</v>
      </c>
      <c r="D125" s="83">
        <v>3</v>
      </c>
      <c r="E125" s="86">
        <v>2</v>
      </c>
      <c r="F125" s="84">
        <v>1</v>
      </c>
      <c r="G125" s="84">
        <v>0</v>
      </c>
      <c r="H125" s="84" t="s">
        <v>22</v>
      </c>
      <c r="I125" s="265">
        <v>3</v>
      </c>
      <c r="AD125" s="121"/>
    </row>
    <row r="126" spans="1:30" ht="12.75">
      <c r="A126" s="180" t="s">
        <v>349</v>
      </c>
      <c r="B126" s="82" t="s">
        <v>319</v>
      </c>
      <c r="C126" s="82">
        <v>3</v>
      </c>
      <c r="D126" s="83">
        <v>3</v>
      </c>
      <c r="E126" s="86">
        <v>1</v>
      </c>
      <c r="F126" s="84">
        <v>2</v>
      </c>
      <c r="G126" s="84">
        <v>0</v>
      </c>
      <c r="H126" s="84" t="s">
        <v>22</v>
      </c>
      <c r="I126" s="265">
        <v>3</v>
      </c>
      <c r="AD126" s="121"/>
    </row>
    <row r="127" spans="1:30" ht="12.75">
      <c r="A127" s="180" t="s">
        <v>350</v>
      </c>
      <c r="B127" s="82" t="s">
        <v>321</v>
      </c>
      <c r="C127" s="82">
        <v>3</v>
      </c>
      <c r="D127" s="83">
        <v>3</v>
      </c>
      <c r="E127" s="86">
        <v>1</v>
      </c>
      <c r="F127" s="84">
        <v>2</v>
      </c>
      <c r="G127" s="84">
        <v>0</v>
      </c>
      <c r="H127" s="84" t="s">
        <v>22</v>
      </c>
      <c r="I127" s="265">
        <v>3</v>
      </c>
      <c r="AD127" s="121"/>
    </row>
    <row r="128" spans="1:30" ht="12.75">
      <c r="A128" s="180" t="s">
        <v>351</v>
      </c>
      <c r="B128" s="82" t="s">
        <v>323</v>
      </c>
      <c r="C128" s="82">
        <v>3</v>
      </c>
      <c r="D128" s="83">
        <v>3</v>
      </c>
      <c r="E128" s="86">
        <v>1</v>
      </c>
      <c r="F128" s="84">
        <v>1</v>
      </c>
      <c r="G128" s="84">
        <v>1</v>
      </c>
      <c r="H128" s="84" t="s">
        <v>22</v>
      </c>
      <c r="I128" s="265">
        <v>3</v>
      </c>
      <c r="AD128" s="121"/>
    </row>
    <row r="129" spans="1:30" ht="13.5" thickBot="1">
      <c r="A129" s="181" t="s">
        <v>352</v>
      </c>
      <c r="B129" s="182" t="s">
        <v>325</v>
      </c>
      <c r="C129" s="183">
        <v>3</v>
      </c>
      <c r="D129" s="183">
        <v>3</v>
      </c>
      <c r="E129" s="49">
        <v>1</v>
      </c>
      <c r="F129" s="94">
        <v>2</v>
      </c>
      <c r="G129" s="94">
        <v>0</v>
      </c>
      <c r="H129" s="94" t="s">
        <v>22</v>
      </c>
      <c r="I129" s="266">
        <v>3</v>
      </c>
      <c r="J129" s="267"/>
      <c r="K129" s="267"/>
      <c r="L129" s="267"/>
      <c r="M129" s="267"/>
      <c r="N129" s="267"/>
      <c r="O129" s="267"/>
      <c r="P129" s="267"/>
      <c r="Q129" s="267"/>
      <c r="R129" s="267"/>
      <c r="S129" s="267"/>
      <c r="T129" s="267"/>
      <c r="U129" s="267"/>
      <c r="V129" s="267"/>
      <c r="W129" s="267"/>
      <c r="X129" s="267"/>
      <c r="Y129" s="267"/>
      <c r="Z129" s="267"/>
      <c r="AA129" s="267"/>
      <c r="AB129" s="267"/>
      <c r="AC129" s="267"/>
      <c r="AD129" s="268"/>
    </row>
  </sheetData>
  <mergeCells count="50">
    <mergeCell ref="O121:W121"/>
    <mergeCell ref="O110:W110"/>
    <mergeCell ref="O113:W113"/>
    <mergeCell ref="O114:W114"/>
    <mergeCell ref="O115:W115"/>
    <mergeCell ref="J119:N119"/>
    <mergeCell ref="J120:N120"/>
    <mergeCell ref="J121:N121"/>
    <mergeCell ref="O111:W111"/>
    <mergeCell ref="O112:W112"/>
    <mergeCell ref="O116:W116"/>
    <mergeCell ref="O117:W117"/>
    <mergeCell ref="O118:W118"/>
    <mergeCell ref="O119:W119"/>
    <mergeCell ref="O120:W120"/>
    <mergeCell ref="J115:N115"/>
    <mergeCell ref="J116:N116"/>
    <mergeCell ref="J117:N117"/>
    <mergeCell ref="J118:N118"/>
    <mergeCell ref="J111:N111"/>
    <mergeCell ref="J112:N112"/>
    <mergeCell ref="J113:N113"/>
    <mergeCell ref="J114:N114"/>
    <mergeCell ref="A7:A9"/>
    <mergeCell ref="B7:B9"/>
    <mergeCell ref="C7:C9"/>
    <mergeCell ref="D7:D9"/>
    <mergeCell ref="A101:B101"/>
    <mergeCell ref="J8:N8"/>
    <mergeCell ref="E8:I8"/>
    <mergeCell ref="E7:AH7"/>
    <mergeCell ref="C86:D86"/>
    <mergeCell ref="C90:D90"/>
    <mergeCell ref="AD8:AH8"/>
    <mergeCell ref="Y8:AC8"/>
    <mergeCell ref="T8:X8"/>
    <mergeCell ref="O8:S8"/>
    <mergeCell ref="D106:E106"/>
    <mergeCell ref="D107:E107"/>
    <mergeCell ref="G107:O107"/>
    <mergeCell ref="G106:O106"/>
    <mergeCell ref="A102:B102"/>
    <mergeCell ref="A103:B103"/>
    <mergeCell ref="G104:O104"/>
    <mergeCell ref="D105:E105"/>
    <mergeCell ref="G105:O105"/>
    <mergeCell ref="G108:O108"/>
    <mergeCell ref="G101:Y101"/>
    <mergeCell ref="P102:T102"/>
    <mergeCell ref="U102:Y102"/>
  </mergeCells>
  <printOptions horizontalCentered="1"/>
  <pageMargins left="0.7874015748031497" right="0.7874015748031497" top="0.7874015748031497" bottom="0.7874015748031497" header="0.5118110236220472" footer="0.5118110236220472"/>
  <pageSetup horizontalDpi="120" verticalDpi="120" orientation="landscape" paperSize="9" r:id="rId1"/>
  <headerFooter alignWithMargins="0">
    <oddFooter>&amp;L&amp;D&amp;C&amp;P. oldal&amp;R&amp;F</oddFooter>
  </headerFooter>
  <rowBreaks count="3" manualBreakCount="3">
    <brk id="39" max="255" man="1"/>
    <brk id="69" max="255" man="1"/>
    <brk id="10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A1" sqref="A1:J1"/>
    </sheetView>
  </sheetViews>
  <sheetFormatPr defaultColWidth="9.00390625" defaultRowHeight="12.75"/>
  <cols>
    <col min="1" max="1" width="10.00390625" style="0" customWidth="1"/>
    <col min="2" max="2" width="17.25390625" style="0" customWidth="1"/>
    <col min="3" max="3" width="10.125" style="0" customWidth="1"/>
    <col min="4" max="4" width="10.00390625" style="0" customWidth="1"/>
    <col min="5" max="5" width="10.125" style="0" customWidth="1"/>
    <col min="6" max="6" width="9.875" style="0" customWidth="1"/>
    <col min="7" max="7" width="20.75390625" style="0" customWidth="1"/>
    <col min="8" max="8" width="10.875" style="0" bestFit="1" customWidth="1"/>
    <col min="9" max="9" width="10.875" style="0" customWidth="1"/>
  </cols>
  <sheetData>
    <row r="1" spans="1:10" ht="13.5" thickBot="1">
      <c r="A1" s="345" t="s">
        <v>315</v>
      </c>
      <c r="B1" s="346"/>
      <c r="C1" s="346"/>
      <c r="D1" s="346"/>
      <c r="E1" s="346"/>
      <c r="F1" s="346"/>
      <c r="G1" s="346"/>
      <c r="H1" s="346"/>
      <c r="I1" s="346"/>
      <c r="J1" s="347"/>
    </row>
    <row r="2" spans="1:10" ht="23.25" thickBot="1">
      <c r="A2" s="156"/>
      <c r="B2" s="157" t="s">
        <v>242</v>
      </c>
      <c r="C2" s="341" t="s">
        <v>5</v>
      </c>
      <c r="D2" s="342"/>
      <c r="E2" s="343"/>
      <c r="F2" s="158"/>
      <c r="G2" s="159" t="s">
        <v>98</v>
      </c>
      <c r="H2" s="341" t="s">
        <v>5</v>
      </c>
      <c r="I2" s="342"/>
      <c r="J2" s="344"/>
    </row>
    <row r="3" spans="1:10" ht="13.5" thickBot="1">
      <c r="A3" s="276" t="s">
        <v>364</v>
      </c>
      <c r="B3" s="198" t="s">
        <v>60</v>
      </c>
      <c r="C3" s="207"/>
      <c r="D3" s="199"/>
      <c r="E3" s="200"/>
      <c r="F3" s="201" t="s">
        <v>278</v>
      </c>
      <c r="G3" s="198" t="s">
        <v>250</v>
      </c>
      <c r="H3" s="202" t="s">
        <v>227</v>
      </c>
      <c r="I3" s="203" t="s">
        <v>221</v>
      </c>
      <c r="J3" s="204"/>
    </row>
    <row r="4" spans="1:10" ht="13.5" thickBot="1">
      <c r="A4" s="276" t="s">
        <v>365</v>
      </c>
      <c r="B4" s="206" t="s">
        <v>62</v>
      </c>
      <c r="C4" s="276" t="s">
        <v>364</v>
      </c>
      <c r="D4" s="207"/>
      <c r="E4" s="208"/>
      <c r="F4" s="209" t="s">
        <v>279</v>
      </c>
      <c r="G4" s="206" t="s">
        <v>251</v>
      </c>
      <c r="H4" s="207" t="s">
        <v>278</v>
      </c>
      <c r="I4" s="207"/>
      <c r="J4" s="210"/>
    </row>
    <row r="5" spans="1:10" ht="13.5" thickBot="1">
      <c r="A5" s="276" t="s">
        <v>366</v>
      </c>
      <c r="B5" s="206" t="s">
        <v>64</v>
      </c>
      <c r="C5" s="276" t="s">
        <v>365</v>
      </c>
      <c r="D5" s="207"/>
      <c r="E5" s="208"/>
      <c r="F5" s="209" t="s">
        <v>280</v>
      </c>
      <c r="G5" s="211" t="s">
        <v>252</v>
      </c>
      <c r="H5" s="212" t="s">
        <v>279</v>
      </c>
      <c r="I5" s="212"/>
      <c r="J5" s="213"/>
    </row>
    <row r="6" spans="1:10" ht="12.75">
      <c r="A6" s="205" t="s">
        <v>217</v>
      </c>
      <c r="B6" s="206" t="s">
        <v>27</v>
      </c>
      <c r="C6" s="277" t="s">
        <v>361</v>
      </c>
      <c r="D6" s="207"/>
      <c r="E6" s="208"/>
      <c r="F6" s="209" t="s">
        <v>281</v>
      </c>
      <c r="G6" s="211" t="s">
        <v>253</v>
      </c>
      <c r="H6" s="212" t="s">
        <v>278</v>
      </c>
      <c r="I6" s="212"/>
      <c r="J6" s="213"/>
    </row>
    <row r="7" spans="1:10" ht="12.75">
      <c r="A7" s="205" t="s">
        <v>218</v>
      </c>
      <c r="B7" s="206" t="s">
        <v>29</v>
      </c>
      <c r="C7" s="207"/>
      <c r="D7" s="207"/>
      <c r="E7" s="208"/>
      <c r="F7" s="209" t="s">
        <v>282</v>
      </c>
      <c r="G7" s="211" t="s">
        <v>254</v>
      </c>
      <c r="H7" s="212" t="s">
        <v>281</v>
      </c>
      <c r="I7" s="212"/>
      <c r="J7" s="213"/>
    </row>
    <row r="8" spans="1:10" ht="12.75">
      <c r="A8" s="205" t="s">
        <v>219</v>
      </c>
      <c r="B8" s="206" t="s">
        <v>31</v>
      </c>
      <c r="C8" s="207"/>
      <c r="D8" s="207"/>
      <c r="E8" s="208"/>
      <c r="F8" s="209" t="s">
        <v>180</v>
      </c>
      <c r="G8" s="211" t="s">
        <v>255</v>
      </c>
      <c r="H8" s="212" t="s">
        <v>221</v>
      </c>
      <c r="I8" s="212"/>
      <c r="J8" s="213"/>
    </row>
    <row r="9" spans="1:10" ht="12.75">
      <c r="A9" s="205" t="s">
        <v>220</v>
      </c>
      <c r="B9" s="206" t="s">
        <v>33</v>
      </c>
      <c r="C9" s="207" t="s">
        <v>219</v>
      </c>
      <c r="D9" s="207"/>
      <c r="E9" s="208"/>
      <c r="F9" s="209" t="s">
        <v>287</v>
      </c>
      <c r="G9" s="211" t="s">
        <v>256</v>
      </c>
      <c r="H9" s="212" t="s">
        <v>234</v>
      </c>
      <c r="I9" s="212" t="s">
        <v>235</v>
      </c>
      <c r="J9" s="213"/>
    </row>
    <row r="10" spans="1:10" ht="12.75">
      <c r="A10" s="205" t="s">
        <v>221</v>
      </c>
      <c r="B10" s="206" t="s">
        <v>35</v>
      </c>
      <c r="C10" s="207" t="s">
        <v>220</v>
      </c>
      <c r="D10" s="207"/>
      <c r="E10" s="208"/>
      <c r="F10" s="209" t="s">
        <v>283</v>
      </c>
      <c r="G10" s="211" t="s">
        <v>257</v>
      </c>
      <c r="H10" s="212" t="s">
        <v>234</v>
      </c>
      <c r="I10" s="212" t="s">
        <v>235</v>
      </c>
      <c r="J10" s="213"/>
    </row>
    <row r="11" spans="1:10" ht="12.75">
      <c r="A11" s="205" t="s">
        <v>222</v>
      </c>
      <c r="B11" s="211" t="s">
        <v>37</v>
      </c>
      <c r="C11" s="283" t="s">
        <v>363</v>
      </c>
      <c r="D11" s="212" t="s">
        <v>221</v>
      </c>
      <c r="E11" s="214"/>
      <c r="F11" s="215" t="s">
        <v>284</v>
      </c>
      <c r="G11" s="211" t="s">
        <v>258</v>
      </c>
      <c r="H11" s="212" t="s">
        <v>237</v>
      </c>
      <c r="I11" s="212"/>
      <c r="J11" s="213"/>
    </row>
    <row r="12" spans="1:10" ht="12.75">
      <c r="A12" s="205" t="s">
        <v>297</v>
      </c>
      <c r="B12" s="216" t="s">
        <v>244</v>
      </c>
      <c r="C12" s="279" t="s">
        <v>362</v>
      </c>
      <c r="D12" s="279" t="s">
        <v>367</v>
      </c>
      <c r="E12" s="218"/>
      <c r="F12" s="219" t="s">
        <v>285</v>
      </c>
      <c r="G12" s="216" t="s">
        <v>259</v>
      </c>
      <c r="H12" s="217" t="s">
        <v>284</v>
      </c>
      <c r="I12" s="217"/>
      <c r="J12" s="220"/>
    </row>
    <row r="13" spans="1:10" ht="12.75">
      <c r="A13" s="205" t="s">
        <v>298</v>
      </c>
      <c r="B13" s="211" t="s">
        <v>245</v>
      </c>
      <c r="C13" s="212" t="s">
        <v>297</v>
      </c>
      <c r="D13" s="212"/>
      <c r="E13" s="214"/>
      <c r="F13" s="219" t="s">
        <v>286</v>
      </c>
      <c r="G13" s="216" t="s">
        <v>260</v>
      </c>
      <c r="H13" s="256" t="s">
        <v>227</v>
      </c>
      <c r="I13" s="278" t="s">
        <v>221</v>
      </c>
      <c r="J13" s="220"/>
    </row>
    <row r="14" spans="1:10" ht="12.75">
      <c r="A14" s="221"/>
      <c r="B14" s="222"/>
      <c r="C14" s="222"/>
      <c r="D14" s="222"/>
      <c r="E14" s="223"/>
      <c r="F14" s="224"/>
      <c r="G14" s="216" t="s">
        <v>55</v>
      </c>
      <c r="H14" s="217"/>
      <c r="I14" s="217"/>
      <c r="J14" s="220"/>
    </row>
    <row r="15" spans="1:10" ht="12.75">
      <c r="A15" s="221"/>
      <c r="B15" s="222"/>
      <c r="C15" s="222"/>
      <c r="D15" s="222"/>
      <c r="E15" s="223"/>
      <c r="F15" s="224"/>
      <c r="G15" s="216" t="s">
        <v>56</v>
      </c>
      <c r="H15" s="217"/>
      <c r="I15" s="217"/>
      <c r="J15" s="220"/>
    </row>
    <row r="16" spans="1:10" ht="13.5" thickBot="1">
      <c r="A16" s="225"/>
      <c r="B16" s="226"/>
      <c r="C16" s="226"/>
      <c r="D16" s="226"/>
      <c r="E16" s="227"/>
      <c r="F16" s="226" t="s">
        <v>241</v>
      </c>
      <c r="G16" s="228" t="s">
        <v>99</v>
      </c>
      <c r="H16" s="229"/>
      <c r="I16" s="229"/>
      <c r="J16" s="230"/>
    </row>
    <row r="17" spans="1:10" ht="23.25" thickBot="1">
      <c r="A17" s="160"/>
      <c r="B17" s="161" t="s">
        <v>246</v>
      </c>
      <c r="C17" s="341" t="s">
        <v>5</v>
      </c>
      <c r="D17" s="342"/>
      <c r="E17" s="343"/>
      <c r="F17" s="158"/>
      <c r="G17" s="159" t="s">
        <v>56</v>
      </c>
      <c r="H17" s="341" t="s">
        <v>5</v>
      </c>
      <c r="I17" s="342"/>
      <c r="J17" s="344"/>
    </row>
    <row r="18" spans="1:10" ht="12.75">
      <c r="A18" s="205" t="s">
        <v>304</v>
      </c>
      <c r="B18" s="198" t="s">
        <v>44</v>
      </c>
      <c r="C18" s="207"/>
      <c r="D18" s="207"/>
      <c r="E18" s="208"/>
      <c r="F18" s="209" t="s">
        <v>151</v>
      </c>
      <c r="G18" s="198" t="s">
        <v>152</v>
      </c>
      <c r="H18" s="207"/>
      <c r="I18" s="207"/>
      <c r="J18" s="210"/>
    </row>
    <row r="19" spans="1:10" ht="12.75">
      <c r="A19" s="205" t="s">
        <v>305</v>
      </c>
      <c r="B19" s="206" t="s">
        <v>46</v>
      </c>
      <c r="C19" s="207" t="s">
        <v>304</v>
      </c>
      <c r="D19" s="207"/>
      <c r="E19" s="208"/>
      <c r="F19" s="209" t="s">
        <v>153</v>
      </c>
      <c r="G19" s="206" t="s">
        <v>154</v>
      </c>
      <c r="H19" s="207"/>
      <c r="I19" s="207"/>
      <c r="J19" s="210"/>
    </row>
    <row r="20" spans="1:10" ht="12.75">
      <c r="A20" s="205" t="s">
        <v>306</v>
      </c>
      <c r="B20" s="206" t="s">
        <v>48</v>
      </c>
      <c r="C20" s="207" t="s">
        <v>305</v>
      </c>
      <c r="D20" s="207"/>
      <c r="E20" s="208"/>
      <c r="F20" s="209" t="s">
        <v>155</v>
      </c>
      <c r="G20" s="206" t="s">
        <v>156</v>
      </c>
      <c r="H20" s="207"/>
      <c r="I20" s="207"/>
      <c r="J20" s="210"/>
    </row>
    <row r="21" spans="1:10" ht="12.75">
      <c r="A21" s="205" t="s">
        <v>307</v>
      </c>
      <c r="B21" s="206" t="s">
        <v>50</v>
      </c>
      <c r="C21" s="207" t="s">
        <v>306</v>
      </c>
      <c r="D21" s="207"/>
      <c r="E21" s="208"/>
      <c r="F21" s="209" t="s">
        <v>157</v>
      </c>
      <c r="G21" s="206" t="s">
        <v>158</v>
      </c>
      <c r="H21" s="207"/>
      <c r="I21" s="207"/>
      <c r="J21" s="210"/>
    </row>
    <row r="22" spans="1:10" ht="12.75">
      <c r="A22" s="205" t="s">
        <v>308</v>
      </c>
      <c r="B22" s="206" t="s">
        <v>52</v>
      </c>
      <c r="C22" s="207" t="s">
        <v>307</v>
      </c>
      <c r="D22" s="207"/>
      <c r="E22" s="208"/>
      <c r="F22" s="209" t="s">
        <v>159</v>
      </c>
      <c r="G22" s="206" t="s">
        <v>160</v>
      </c>
      <c r="H22" s="207"/>
      <c r="I22" s="207"/>
      <c r="J22" s="210"/>
    </row>
    <row r="23" spans="1:10" ht="12.75">
      <c r="A23" s="205"/>
      <c r="B23" s="206" t="s">
        <v>55</v>
      </c>
      <c r="C23" s="207"/>
      <c r="D23" s="207"/>
      <c r="E23" s="208"/>
      <c r="F23" s="209" t="s">
        <v>161</v>
      </c>
      <c r="G23" s="206" t="s">
        <v>162</v>
      </c>
      <c r="H23" s="207"/>
      <c r="I23" s="207"/>
      <c r="J23" s="210"/>
    </row>
    <row r="24" spans="1:10" ht="12.75">
      <c r="A24" s="205"/>
      <c r="B24" s="206" t="s">
        <v>56</v>
      </c>
      <c r="C24" s="207"/>
      <c r="D24" s="207"/>
      <c r="E24" s="208"/>
      <c r="F24" s="209" t="s">
        <v>163</v>
      </c>
      <c r="G24" s="206" t="s">
        <v>164</v>
      </c>
      <c r="H24" s="207"/>
      <c r="I24" s="207"/>
      <c r="J24" s="210"/>
    </row>
    <row r="25" spans="1:10" ht="12.75">
      <c r="A25" s="221"/>
      <c r="B25" s="231"/>
      <c r="C25" s="231"/>
      <c r="D25" s="231"/>
      <c r="E25" s="232"/>
      <c r="F25" s="233" t="s">
        <v>165</v>
      </c>
      <c r="G25" s="206" t="s">
        <v>166</v>
      </c>
      <c r="H25" s="207"/>
      <c r="I25" s="207"/>
      <c r="J25" s="210"/>
    </row>
    <row r="26" spans="1:10" ht="12.75">
      <c r="A26" s="221"/>
      <c r="B26" s="231"/>
      <c r="C26" s="231"/>
      <c r="D26" s="231"/>
      <c r="E26" s="234"/>
      <c r="F26" s="233" t="s">
        <v>167</v>
      </c>
      <c r="G26" s="206" t="s">
        <v>168</v>
      </c>
      <c r="H26" s="207"/>
      <c r="I26" s="207"/>
      <c r="J26" s="210"/>
    </row>
    <row r="27" spans="1:10" ht="12.75">
      <c r="A27" s="221"/>
      <c r="B27" s="231"/>
      <c r="C27" s="231"/>
      <c r="D27" s="231"/>
      <c r="E27" s="234"/>
      <c r="F27" s="233" t="s">
        <v>169</v>
      </c>
      <c r="G27" s="206" t="s">
        <v>170</v>
      </c>
      <c r="H27" s="207"/>
      <c r="I27" s="207"/>
      <c r="J27" s="210"/>
    </row>
    <row r="28" spans="1:10" ht="12.75">
      <c r="A28" s="221"/>
      <c r="B28" s="231"/>
      <c r="C28" s="231"/>
      <c r="D28" s="231"/>
      <c r="E28" s="234"/>
      <c r="F28" s="233" t="s">
        <v>309</v>
      </c>
      <c r="G28" s="206" t="s">
        <v>171</v>
      </c>
      <c r="H28" s="207"/>
      <c r="I28" s="207"/>
      <c r="J28" s="210"/>
    </row>
    <row r="29" spans="1:10" ht="12.75">
      <c r="A29" s="221"/>
      <c r="B29" s="231"/>
      <c r="C29" s="231"/>
      <c r="D29" s="231"/>
      <c r="E29" s="234"/>
      <c r="F29" s="233" t="s">
        <v>310</v>
      </c>
      <c r="G29" s="206" t="s">
        <v>172</v>
      </c>
      <c r="H29" s="207"/>
      <c r="I29" s="207"/>
      <c r="J29" s="210"/>
    </row>
    <row r="30" spans="1:10" ht="12.75">
      <c r="A30" s="221"/>
      <c r="B30" s="231"/>
      <c r="C30" s="231"/>
      <c r="D30" s="231"/>
      <c r="E30" s="234"/>
      <c r="F30" s="233" t="s">
        <v>173</v>
      </c>
      <c r="G30" s="206" t="s">
        <v>174</v>
      </c>
      <c r="H30" s="282" t="s">
        <v>226</v>
      </c>
      <c r="I30" s="207"/>
      <c r="J30" s="210"/>
    </row>
    <row r="31" spans="1:10" ht="12.75">
      <c r="A31" s="221"/>
      <c r="B31" s="231"/>
      <c r="C31" s="231"/>
      <c r="D31" s="231"/>
      <c r="E31" s="234"/>
      <c r="F31" s="233" t="s">
        <v>175</v>
      </c>
      <c r="G31" s="206" t="s">
        <v>176</v>
      </c>
      <c r="H31" s="282" t="s">
        <v>226</v>
      </c>
      <c r="I31" s="235"/>
      <c r="J31" s="236"/>
    </row>
    <row r="32" spans="1:10" ht="12.75">
      <c r="A32" s="221"/>
      <c r="B32" s="231"/>
      <c r="C32" s="231"/>
      <c r="D32" s="231"/>
      <c r="E32" s="234"/>
      <c r="F32" s="233" t="s">
        <v>317</v>
      </c>
      <c r="G32" s="206" t="s">
        <v>316</v>
      </c>
      <c r="H32" s="207"/>
      <c r="I32" s="207"/>
      <c r="J32" s="210"/>
    </row>
    <row r="33" spans="1:10" ht="12.75">
      <c r="A33" s="221"/>
      <c r="B33" s="231"/>
      <c r="C33" s="231"/>
      <c r="D33" s="231"/>
      <c r="E33" s="234"/>
      <c r="F33" s="233" t="s">
        <v>318</v>
      </c>
      <c r="G33" s="206" t="s">
        <v>319</v>
      </c>
      <c r="H33" s="207"/>
      <c r="I33" s="207"/>
      <c r="J33" s="210"/>
    </row>
    <row r="34" spans="1:10" ht="12.75">
      <c r="A34" s="259"/>
      <c r="B34" s="201"/>
      <c r="C34" s="201"/>
      <c r="D34" s="201"/>
      <c r="E34" s="260"/>
      <c r="F34" s="233" t="s">
        <v>320</v>
      </c>
      <c r="G34" s="206" t="s">
        <v>321</v>
      </c>
      <c r="H34" s="207"/>
      <c r="I34" s="207"/>
      <c r="J34" s="210"/>
    </row>
    <row r="35" spans="1:10" ht="12.75">
      <c r="A35" s="261"/>
      <c r="B35" s="262"/>
      <c r="C35" s="262"/>
      <c r="D35" s="262"/>
      <c r="E35" s="232"/>
      <c r="F35" s="233" t="s">
        <v>322</v>
      </c>
      <c r="G35" s="206" t="s">
        <v>323</v>
      </c>
      <c r="H35" s="207"/>
      <c r="I35" s="207"/>
      <c r="J35" s="210"/>
    </row>
    <row r="36" spans="1:10" ht="13.5" thickBot="1">
      <c r="A36" s="225"/>
      <c r="B36" s="237"/>
      <c r="C36" s="237"/>
      <c r="D36" s="237"/>
      <c r="E36" s="238"/>
      <c r="F36" s="237" t="s">
        <v>324</v>
      </c>
      <c r="G36" s="257" t="s">
        <v>325</v>
      </c>
      <c r="H36" s="258"/>
      <c r="I36" s="240"/>
      <c r="J36" s="255"/>
    </row>
    <row r="37" spans="1:10" ht="13.5" thickBot="1">
      <c r="A37" s="162"/>
      <c r="B37" s="163" t="s">
        <v>58</v>
      </c>
      <c r="C37" s="341" t="s">
        <v>5</v>
      </c>
      <c r="D37" s="342"/>
      <c r="E37" s="343"/>
      <c r="F37" s="158"/>
      <c r="G37" s="163" t="s">
        <v>55</v>
      </c>
      <c r="H37" s="341" t="s">
        <v>5</v>
      </c>
      <c r="I37" s="342"/>
      <c r="J37" s="344"/>
    </row>
    <row r="38" spans="1:10" ht="13.5" thickBot="1">
      <c r="A38" s="276" t="s">
        <v>364</v>
      </c>
      <c r="B38" s="198" t="s">
        <v>60</v>
      </c>
      <c r="C38" s="207"/>
      <c r="D38" s="207"/>
      <c r="E38" s="208"/>
      <c r="F38" s="209" t="s">
        <v>177</v>
      </c>
      <c r="G38" s="206" t="s">
        <v>178</v>
      </c>
      <c r="H38" s="207"/>
      <c r="I38" s="207"/>
      <c r="J38" s="210"/>
    </row>
    <row r="39" spans="1:10" ht="13.5" thickBot="1">
      <c r="A39" s="276" t="s">
        <v>365</v>
      </c>
      <c r="B39" s="206" t="s">
        <v>62</v>
      </c>
      <c r="C39" s="276" t="s">
        <v>364</v>
      </c>
      <c r="D39" s="207"/>
      <c r="E39" s="208"/>
      <c r="F39" s="209" t="s">
        <v>292</v>
      </c>
      <c r="G39" s="206" t="s">
        <v>179</v>
      </c>
      <c r="H39" s="207"/>
      <c r="I39" s="207"/>
      <c r="J39" s="210"/>
    </row>
    <row r="40" spans="1:10" ht="12.75">
      <c r="A40" s="276" t="s">
        <v>366</v>
      </c>
      <c r="B40" s="206" t="s">
        <v>64</v>
      </c>
      <c r="C40" s="276" t="s">
        <v>365</v>
      </c>
      <c r="D40" s="207"/>
      <c r="E40" s="208"/>
      <c r="F40" s="209" t="s">
        <v>180</v>
      </c>
      <c r="G40" s="206" t="s">
        <v>181</v>
      </c>
      <c r="H40" s="207"/>
      <c r="I40" s="207"/>
      <c r="J40" s="210"/>
    </row>
    <row r="41" spans="1:10" ht="12.75">
      <c r="A41" s="205" t="s">
        <v>223</v>
      </c>
      <c r="B41" s="241" t="s">
        <v>54</v>
      </c>
      <c r="C41" s="207" t="s">
        <v>307</v>
      </c>
      <c r="D41" s="242"/>
      <c r="E41" s="208"/>
      <c r="F41" s="209" t="s">
        <v>182</v>
      </c>
      <c r="G41" s="206" t="s">
        <v>183</v>
      </c>
      <c r="H41" s="207"/>
      <c r="I41" s="207"/>
      <c r="J41" s="210"/>
    </row>
    <row r="42" spans="1:10" ht="12.75">
      <c r="A42" s="205" t="s">
        <v>224</v>
      </c>
      <c r="B42" s="206" t="s">
        <v>66</v>
      </c>
      <c r="C42" s="282" t="s">
        <v>366</v>
      </c>
      <c r="D42" s="207" t="s">
        <v>226</v>
      </c>
      <c r="E42" s="208"/>
      <c r="F42" s="209" t="s">
        <v>184</v>
      </c>
      <c r="G42" s="206" t="s">
        <v>185</v>
      </c>
      <c r="H42" s="207"/>
      <c r="I42" s="207"/>
      <c r="J42" s="210"/>
    </row>
    <row r="43" spans="1:10" ht="12.75">
      <c r="A43" s="205" t="s">
        <v>225</v>
      </c>
      <c r="B43" s="206" t="s">
        <v>68</v>
      </c>
      <c r="C43" s="207"/>
      <c r="D43" s="207"/>
      <c r="E43" s="208"/>
      <c r="F43" s="209" t="s">
        <v>313</v>
      </c>
      <c r="G43" s="206" t="s">
        <v>312</v>
      </c>
      <c r="H43" s="207"/>
      <c r="I43" s="207"/>
      <c r="J43" s="210"/>
    </row>
    <row r="44" spans="1:10" ht="12.75">
      <c r="A44" s="205" t="s">
        <v>226</v>
      </c>
      <c r="B44" s="206" t="s">
        <v>70</v>
      </c>
      <c r="C44" s="207" t="s">
        <v>225</v>
      </c>
      <c r="D44" s="207"/>
      <c r="E44" s="208"/>
      <c r="F44" s="243" t="s">
        <v>186</v>
      </c>
      <c r="G44" s="206" t="s">
        <v>187</v>
      </c>
      <c r="H44" s="207"/>
      <c r="I44" s="207"/>
      <c r="J44" s="210"/>
    </row>
    <row r="45" spans="1:10" ht="12.75">
      <c r="A45" s="205" t="s">
        <v>227</v>
      </c>
      <c r="B45" s="211" t="s">
        <v>72</v>
      </c>
      <c r="C45" s="207" t="s">
        <v>226</v>
      </c>
      <c r="D45" s="244" t="s">
        <v>220</v>
      </c>
      <c r="E45" s="244"/>
      <c r="F45" s="243"/>
      <c r="G45" s="206"/>
      <c r="H45" s="207"/>
      <c r="I45" s="207"/>
      <c r="J45" s="210"/>
    </row>
    <row r="46" spans="1:10" ht="12.75">
      <c r="A46" s="205" t="s">
        <v>228</v>
      </c>
      <c r="B46" s="206" t="s">
        <v>74</v>
      </c>
      <c r="C46" s="207"/>
      <c r="D46" s="207"/>
      <c r="E46" s="208"/>
      <c r="F46" s="243" t="s">
        <v>293</v>
      </c>
      <c r="G46" s="206" t="s">
        <v>289</v>
      </c>
      <c r="H46" s="207"/>
      <c r="I46" s="207"/>
      <c r="J46" s="210"/>
    </row>
    <row r="47" spans="1:10" ht="23.25" customHeight="1" thickBot="1">
      <c r="A47" s="245" t="s">
        <v>229</v>
      </c>
      <c r="B47" s="246" t="s">
        <v>243</v>
      </c>
      <c r="C47" s="212"/>
      <c r="D47" s="212"/>
      <c r="E47" s="214"/>
      <c r="F47" s="247" t="s">
        <v>294</v>
      </c>
      <c r="G47" s="211" t="s">
        <v>290</v>
      </c>
      <c r="H47" s="212"/>
      <c r="I47" s="212"/>
      <c r="J47" s="213"/>
    </row>
    <row r="48" spans="1:10" ht="12.75">
      <c r="A48" s="205" t="s">
        <v>230</v>
      </c>
      <c r="B48" s="211" t="s">
        <v>78</v>
      </c>
      <c r="C48" s="277" t="s">
        <v>362</v>
      </c>
      <c r="D48" s="207" t="s">
        <v>217</v>
      </c>
      <c r="E48" s="280">
        <v>0</v>
      </c>
      <c r="F48" s="248" t="s">
        <v>295</v>
      </c>
      <c r="G48" s="249" t="s">
        <v>291</v>
      </c>
      <c r="H48" s="235"/>
      <c r="I48" s="235"/>
      <c r="J48" s="236"/>
    </row>
    <row r="49" spans="1:10" ht="12.75">
      <c r="A49" s="205" t="s">
        <v>231</v>
      </c>
      <c r="B49" s="206" t="s">
        <v>80</v>
      </c>
      <c r="C49" s="207" t="s">
        <v>230</v>
      </c>
      <c r="D49" s="207"/>
      <c r="E49" s="208"/>
      <c r="F49" s="247" t="s">
        <v>327</v>
      </c>
      <c r="G49" s="211" t="s">
        <v>326</v>
      </c>
      <c r="H49" s="212"/>
      <c r="I49" s="212"/>
      <c r="J49" s="213"/>
    </row>
    <row r="50" spans="1:10" ht="12.75">
      <c r="A50" s="205" t="s">
        <v>232</v>
      </c>
      <c r="B50" s="211" t="s">
        <v>82</v>
      </c>
      <c r="C50" s="280">
        <v>0</v>
      </c>
      <c r="D50" s="207" t="s">
        <v>231</v>
      </c>
      <c r="E50" s="280" t="s">
        <v>298</v>
      </c>
      <c r="F50" s="231"/>
      <c r="G50" s="231"/>
      <c r="H50" s="231"/>
      <c r="I50" s="231"/>
      <c r="J50" s="250"/>
    </row>
    <row r="51" spans="1:10" ht="12.75">
      <c r="A51" s="205" t="s">
        <v>233</v>
      </c>
      <c r="B51" s="206" t="s">
        <v>84</v>
      </c>
      <c r="C51" s="207"/>
      <c r="D51" s="207"/>
      <c r="E51" s="208"/>
      <c r="F51" s="231"/>
      <c r="G51" s="231"/>
      <c r="H51" s="231"/>
      <c r="I51" s="231"/>
      <c r="J51" s="250"/>
    </row>
    <row r="52" spans="1:10" ht="12.75">
      <c r="A52" s="205" t="s">
        <v>234</v>
      </c>
      <c r="B52" s="211" t="s">
        <v>86</v>
      </c>
      <c r="C52" s="207" t="s">
        <v>233</v>
      </c>
      <c r="D52" s="207" t="s">
        <v>218</v>
      </c>
      <c r="E52" s="208"/>
      <c r="F52" s="231"/>
      <c r="G52" s="231"/>
      <c r="H52" s="231"/>
      <c r="I52" s="231"/>
      <c r="J52" s="250"/>
    </row>
    <row r="53" spans="1:10" ht="12.75">
      <c r="A53" s="205" t="s">
        <v>235</v>
      </c>
      <c r="B53" s="206" t="s">
        <v>88</v>
      </c>
      <c r="C53" s="207"/>
      <c r="D53" s="207"/>
      <c r="E53" s="208"/>
      <c r="F53" s="231"/>
      <c r="G53" s="231"/>
      <c r="H53" s="231"/>
      <c r="I53" s="231"/>
      <c r="J53" s="250"/>
    </row>
    <row r="54" spans="1:10" ht="12.75">
      <c r="A54" s="205" t="s">
        <v>236</v>
      </c>
      <c r="B54" s="211" t="s">
        <v>90</v>
      </c>
      <c r="C54" s="207" t="s">
        <v>235</v>
      </c>
      <c r="D54" s="207" t="s">
        <v>234</v>
      </c>
      <c r="E54" s="208"/>
      <c r="F54" s="231"/>
      <c r="G54" s="231"/>
      <c r="H54" s="231"/>
      <c r="I54" s="231"/>
      <c r="J54" s="250"/>
    </row>
    <row r="55" spans="1:10" ht="12.75">
      <c r="A55" s="205" t="s">
        <v>237</v>
      </c>
      <c r="B55" s="206" t="s">
        <v>92</v>
      </c>
      <c r="C55" s="207" t="s">
        <v>235</v>
      </c>
      <c r="D55" s="207" t="s">
        <v>220</v>
      </c>
      <c r="E55" s="208"/>
      <c r="F55" s="231"/>
      <c r="G55" s="231"/>
      <c r="H55" s="231"/>
      <c r="I55" s="231"/>
      <c r="J55" s="250"/>
    </row>
    <row r="56" spans="1:10" ht="12.75">
      <c r="A56" s="205" t="s">
        <v>238</v>
      </c>
      <c r="B56" s="206" t="s">
        <v>94</v>
      </c>
      <c r="C56" s="282" t="s">
        <v>363</v>
      </c>
      <c r="D56" s="207"/>
      <c r="E56" s="208"/>
      <c r="F56" s="231"/>
      <c r="G56" s="231"/>
      <c r="H56" s="231"/>
      <c r="I56" s="231"/>
      <c r="J56" s="250"/>
    </row>
    <row r="57" spans="1:10" ht="12.75">
      <c r="A57" s="205" t="s">
        <v>239</v>
      </c>
      <c r="B57" s="206" t="s">
        <v>96</v>
      </c>
      <c r="C57" s="207" t="s">
        <v>238</v>
      </c>
      <c r="D57" s="207"/>
      <c r="E57" s="208"/>
      <c r="F57" s="231"/>
      <c r="G57" s="231"/>
      <c r="H57" s="231"/>
      <c r="I57" s="231"/>
      <c r="J57" s="250"/>
    </row>
    <row r="58" spans="1:10" ht="12.75">
      <c r="A58" s="205"/>
      <c r="B58" s="206" t="s">
        <v>55</v>
      </c>
      <c r="C58" s="207"/>
      <c r="D58" s="207"/>
      <c r="E58" s="208"/>
      <c r="F58" s="231"/>
      <c r="G58" s="231"/>
      <c r="H58" s="231"/>
      <c r="I58" s="231"/>
      <c r="J58" s="250"/>
    </row>
    <row r="59" spans="1:10" ht="12.75">
      <c r="A59" s="205"/>
      <c r="B59" s="251" t="s">
        <v>56</v>
      </c>
      <c r="C59" s="207"/>
      <c r="D59" s="207"/>
      <c r="E59" s="208"/>
      <c r="F59" s="231"/>
      <c r="G59" s="231"/>
      <c r="H59" s="231"/>
      <c r="I59" s="231"/>
      <c r="J59" s="250"/>
    </row>
    <row r="60" spans="1:10" ht="13.5" thickBot="1">
      <c r="A60" s="252" t="s">
        <v>240</v>
      </c>
      <c r="B60" s="239" t="s">
        <v>97</v>
      </c>
      <c r="C60" s="240"/>
      <c r="D60" s="240"/>
      <c r="E60" s="253"/>
      <c r="F60" s="254"/>
      <c r="G60" s="237"/>
      <c r="H60" s="237"/>
      <c r="I60" s="237"/>
      <c r="J60" s="255"/>
    </row>
  </sheetData>
  <mergeCells count="7">
    <mergeCell ref="C37:E37"/>
    <mergeCell ref="H37:J37"/>
    <mergeCell ref="A1:J1"/>
    <mergeCell ref="C2:E2"/>
    <mergeCell ref="H2:J2"/>
    <mergeCell ref="C17:E17"/>
    <mergeCell ref="H17:J17"/>
  </mergeCells>
  <printOptions horizontalCentered="1"/>
  <pageMargins left="0.7874015748031497" right="0.7874015748031497" top="0.984251968503937" bottom="0.984251968503937" header="0.5118110236220472" footer="0.5118110236220472"/>
  <pageSetup firstPageNumber="5" useFirstPageNumber="1" horizontalDpi="120" verticalDpi="120" orientation="landscape" paperSize="9" r:id="rId1"/>
  <headerFooter alignWithMargins="0">
    <oddFooter>&amp;C&amp;P.oldal</oddFoot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03"/>
  <sheetViews>
    <sheetView workbookViewId="0" topLeftCell="A1">
      <selection activeCell="A1" sqref="A1:I1"/>
    </sheetView>
  </sheetViews>
  <sheetFormatPr defaultColWidth="9.00390625" defaultRowHeight="12.75"/>
  <cols>
    <col min="1" max="1" width="9.625" style="0" bestFit="1" customWidth="1"/>
    <col min="2" max="2" width="6.625" style="0" bestFit="1" customWidth="1"/>
    <col min="3" max="3" width="25.375" style="0" bestFit="1" customWidth="1"/>
    <col min="4" max="4" width="11.125" style="0" bestFit="1" customWidth="1"/>
    <col min="5" max="5" width="8.75390625" style="0" bestFit="1" customWidth="1"/>
    <col min="6" max="6" width="7.25390625" style="0" bestFit="1" customWidth="1"/>
    <col min="7" max="7" width="8.375" style="0" bestFit="1" customWidth="1"/>
    <col min="8" max="8" width="7.125" style="0" bestFit="1" customWidth="1"/>
    <col min="9" max="9" width="17.75390625" style="0" bestFit="1" customWidth="1"/>
    <col min="10" max="10" width="12.75390625" style="0" bestFit="1" customWidth="1"/>
    <col min="11" max="11" width="13.75390625" style="0" bestFit="1" customWidth="1"/>
  </cols>
  <sheetData>
    <row r="1" spans="1:11" ht="13.5" thickBot="1">
      <c r="A1" s="346" t="s">
        <v>150</v>
      </c>
      <c r="B1" s="346"/>
      <c r="C1" s="346"/>
      <c r="D1" s="346"/>
      <c r="E1" s="346"/>
      <c r="F1" s="346"/>
      <c r="G1" s="346"/>
      <c r="H1" s="346"/>
      <c r="I1" s="346"/>
      <c r="J1" s="35"/>
      <c r="K1" s="36"/>
    </row>
    <row r="2" spans="1:11" ht="13.5" thickBot="1">
      <c r="A2" s="21" t="s">
        <v>119</v>
      </c>
      <c r="B2" s="10" t="s">
        <v>120</v>
      </c>
      <c r="C2" s="20" t="s">
        <v>121</v>
      </c>
      <c r="D2" s="10" t="s">
        <v>127</v>
      </c>
      <c r="E2" s="23" t="s">
        <v>122</v>
      </c>
      <c r="F2" s="10" t="s">
        <v>123</v>
      </c>
      <c r="G2" s="23" t="s">
        <v>124</v>
      </c>
      <c r="H2" s="23" t="s">
        <v>125</v>
      </c>
      <c r="I2" s="21" t="s">
        <v>126</v>
      </c>
      <c r="J2" s="21" t="s">
        <v>136</v>
      </c>
      <c r="K2" s="21" t="s">
        <v>137</v>
      </c>
    </row>
    <row r="3" spans="1:11" ht="12.75">
      <c r="A3" s="7" t="s">
        <v>129</v>
      </c>
      <c r="B3" s="1" t="s">
        <v>138</v>
      </c>
      <c r="C3" s="3" t="s">
        <v>18</v>
      </c>
      <c r="D3" s="12" t="s">
        <v>139</v>
      </c>
      <c r="E3" s="25">
        <v>1</v>
      </c>
      <c r="F3" s="1">
        <v>1</v>
      </c>
      <c r="G3" s="24" t="s">
        <v>129</v>
      </c>
      <c r="H3" s="24" t="s">
        <v>129</v>
      </c>
      <c r="I3" s="7" t="s">
        <v>130</v>
      </c>
      <c r="J3" s="15" t="s">
        <v>17</v>
      </c>
      <c r="K3" s="16" t="str">
        <f aca="true" t="shared" si="0" ref="K3:K11">CONCATENATE(A3,B3,D3,E3,F3,G3,H3,I3)</f>
        <v>NMSMA11NNK</v>
      </c>
    </row>
    <row r="4" spans="1:11" ht="12.75">
      <c r="A4" s="7" t="s">
        <v>129</v>
      </c>
      <c r="B4" s="1" t="s">
        <v>138</v>
      </c>
      <c r="C4" s="3" t="s">
        <v>21</v>
      </c>
      <c r="D4" s="12" t="s">
        <v>139</v>
      </c>
      <c r="E4" s="25">
        <v>2</v>
      </c>
      <c r="F4" s="1">
        <v>2</v>
      </c>
      <c r="G4" s="24" t="s">
        <v>129</v>
      </c>
      <c r="H4" s="24" t="s">
        <v>129</v>
      </c>
      <c r="I4" s="7" t="s">
        <v>130</v>
      </c>
      <c r="J4" s="16" t="s">
        <v>20</v>
      </c>
      <c r="K4" s="16" t="str">
        <f t="shared" si="0"/>
        <v>NMSMA22NNK</v>
      </c>
    </row>
    <row r="5" spans="1:11" ht="12.75">
      <c r="A5" s="7" t="s">
        <v>129</v>
      </c>
      <c r="B5" s="1" t="s">
        <v>138</v>
      </c>
      <c r="C5" s="3" t="s">
        <v>24</v>
      </c>
      <c r="D5" s="12" t="s">
        <v>139</v>
      </c>
      <c r="E5" s="25" t="s">
        <v>148</v>
      </c>
      <c r="F5" s="1">
        <v>2</v>
      </c>
      <c r="G5" s="24" t="s">
        <v>129</v>
      </c>
      <c r="H5" s="24" t="s">
        <v>129</v>
      </c>
      <c r="I5" s="7" t="s">
        <v>130</v>
      </c>
      <c r="J5" s="16" t="s">
        <v>23</v>
      </c>
      <c r="K5" s="16" t="str">
        <f t="shared" si="0"/>
        <v>NMSMAS2NNK</v>
      </c>
    </row>
    <row r="6" spans="1:11" ht="12.75">
      <c r="A6" s="7" t="s">
        <v>128</v>
      </c>
      <c r="B6" s="1" t="s">
        <v>135</v>
      </c>
      <c r="C6" s="3" t="s">
        <v>27</v>
      </c>
      <c r="D6" s="12" t="s">
        <v>140</v>
      </c>
      <c r="E6" s="25">
        <v>1</v>
      </c>
      <c r="F6" s="1">
        <v>2</v>
      </c>
      <c r="G6" s="24" t="s">
        <v>129</v>
      </c>
      <c r="H6" s="24" t="s">
        <v>129</v>
      </c>
      <c r="I6" s="7" t="s">
        <v>130</v>
      </c>
      <c r="J6" s="16" t="s">
        <v>26</v>
      </c>
      <c r="K6" s="16" t="str">
        <f t="shared" si="0"/>
        <v>BGBFI12NNK</v>
      </c>
    </row>
    <row r="7" spans="1:11" ht="12.75">
      <c r="A7" s="7" t="s">
        <v>128</v>
      </c>
      <c r="B7" s="1" t="s">
        <v>135</v>
      </c>
      <c r="C7" s="3" t="s">
        <v>29</v>
      </c>
      <c r="D7" s="12" t="s">
        <v>141</v>
      </c>
      <c r="E7" s="25">
        <v>1</v>
      </c>
      <c r="F7" s="1">
        <v>1</v>
      </c>
      <c r="G7" s="24" t="s">
        <v>129</v>
      </c>
      <c r="H7" s="24" t="s">
        <v>129</v>
      </c>
      <c r="I7" s="7" t="s">
        <v>130</v>
      </c>
      <c r="J7" s="16" t="s">
        <v>28</v>
      </c>
      <c r="K7" s="16" t="str">
        <f t="shared" si="0"/>
        <v>BGBKE11NNK</v>
      </c>
    </row>
    <row r="8" spans="1:11" ht="12.75">
      <c r="A8" s="7" t="s">
        <v>128</v>
      </c>
      <c r="B8" s="1" t="s">
        <v>135</v>
      </c>
      <c r="C8" s="3" t="s">
        <v>31</v>
      </c>
      <c r="D8" s="12" t="s">
        <v>131</v>
      </c>
      <c r="E8" s="25">
        <v>1</v>
      </c>
      <c r="F8" s="1">
        <v>1</v>
      </c>
      <c r="G8" s="24" t="s">
        <v>129</v>
      </c>
      <c r="H8" s="24" t="s">
        <v>129</v>
      </c>
      <c r="I8" s="7" t="s">
        <v>130</v>
      </c>
      <c r="J8" s="16" t="s">
        <v>30</v>
      </c>
      <c r="K8" s="16" t="str">
        <f t="shared" si="0"/>
        <v>BGBME11NNK</v>
      </c>
    </row>
    <row r="9" spans="1:11" ht="12.75">
      <c r="A9" s="7" t="s">
        <v>128</v>
      </c>
      <c r="B9" s="1" t="s">
        <v>135</v>
      </c>
      <c r="C9" s="3" t="s">
        <v>33</v>
      </c>
      <c r="D9" s="12" t="s">
        <v>131</v>
      </c>
      <c r="E9" s="25">
        <v>2</v>
      </c>
      <c r="F9" s="1">
        <v>2</v>
      </c>
      <c r="G9" s="24" t="s">
        <v>129</v>
      </c>
      <c r="H9" s="24" t="s">
        <v>129</v>
      </c>
      <c r="I9" s="7" t="s">
        <v>130</v>
      </c>
      <c r="J9" s="16" t="s">
        <v>32</v>
      </c>
      <c r="K9" s="16" t="str">
        <f t="shared" si="0"/>
        <v>BGBME22NNK</v>
      </c>
    </row>
    <row r="10" spans="1:11" ht="12.75">
      <c r="A10" s="7" t="s">
        <v>128</v>
      </c>
      <c r="B10" s="1" t="s">
        <v>135</v>
      </c>
      <c r="C10" s="3" t="s">
        <v>35</v>
      </c>
      <c r="D10" s="12" t="s">
        <v>131</v>
      </c>
      <c r="E10" s="25">
        <v>3</v>
      </c>
      <c r="F10" s="1">
        <v>3</v>
      </c>
      <c r="G10" s="24" t="s">
        <v>129</v>
      </c>
      <c r="H10" s="24" t="s">
        <v>129</v>
      </c>
      <c r="I10" s="7" t="s">
        <v>130</v>
      </c>
      <c r="J10" s="16" t="s">
        <v>34</v>
      </c>
      <c r="K10" s="16" t="str">
        <f t="shared" si="0"/>
        <v>BGBME33NNK</v>
      </c>
    </row>
    <row r="11" spans="1:11" ht="12.75">
      <c r="A11" s="7" t="s">
        <v>128</v>
      </c>
      <c r="B11" s="1" t="s">
        <v>135</v>
      </c>
      <c r="C11" s="3" t="s">
        <v>37</v>
      </c>
      <c r="D11" s="12" t="s">
        <v>131</v>
      </c>
      <c r="E11" s="25" t="s">
        <v>148</v>
      </c>
      <c r="F11" s="1">
        <v>3</v>
      </c>
      <c r="G11" s="24" t="s">
        <v>129</v>
      </c>
      <c r="H11" s="24" t="s">
        <v>129</v>
      </c>
      <c r="I11" s="7" t="s">
        <v>130</v>
      </c>
      <c r="J11" s="16" t="s">
        <v>36</v>
      </c>
      <c r="K11" s="16" t="str">
        <f t="shared" si="0"/>
        <v>BGBMES3NNK</v>
      </c>
    </row>
    <row r="12" spans="1:11" ht="12.75">
      <c r="A12" s="7" t="s">
        <v>128</v>
      </c>
      <c r="B12" s="1" t="s">
        <v>191</v>
      </c>
      <c r="C12" s="3" t="s">
        <v>39</v>
      </c>
      <c r="D12" s="12" t="s">
        <v>296</v>
      </c>
      <c r="E12" s="25">
        <v>1</v>
      </c>
      <c r="F12" s="1">
        <v>3</v>
      </c>
      <c r="G12" s="24" t="s">
        <v>129</v>
      </c>
      <c r="H12" s="24" t="s">
        <v>129</v>
      </c>
      <c r="I12" s="7" t="s">
        <v>130</v>
      </c>
      <c r="J12" s="16" t="s">
        <v>38</v>
      </c>
      <c r="K12" s="16" t="str">
        <f aca="true" t="shared" si="1" ref="K12:K20">CONCATENATE(A12,B12,D12,E12,F12,G12,H12,I12)</f>
        <v>BGRHO13NNK</v>
      </c>
    </row>
    <row r="13" spans="1:11" s="13" customFormat="1" ht="13.5" thickBot="1">
      <c r="A13" s="14" t="s">
        <v>128</v>
      </c>
      <c r="B13" s="10" t="s">
        <v>191</v>
      </c>
      <c r="C13" s="4" t="s">
        <v>41</v>
      </c>
      <c r="D13" s="32" t="s">
        <v>296</v>
      </c>
      <c r="E13" s="26">
        <v>2</v>
      </c>
      <c r="F13" s="10">
        <v>4</v>
      </c>
      <c r="G13" s="20" t="s">
        <v>129</v>
      </c>
      <c r="H13" s="20" t="s">
        <v>129</v>
      </c>
      <c r="I13" s="14" t="s">
        <v>130</v>
      </c>
      <c r="J13" s="17" t="s">
        <v>40</v>
      </c>
      <c r="K13" s="17" t="str">
        <f t="shared" si="1"/>
        <v>BGRHO24NNK</v>
      </c>
    </row>
    <row r="14" spans="1:11" ht="12.75">
      <c r="A14" s="140" t="s">
        <v>288</v>
      </c>
      <c r="B14" s="8" t="s">
        <v>193</v>
      </c>
      <c r="C14" s="141" t="s">
        <v>44</v>
      </c>
      <c r="D14" s="8" t="s">
        <v>132</v>
      </c>
      <c r="E14" s="142">
        <v>1</v>
      </c>
      <c r="F14" s="8">
        <v>1</v>
      </c>
      <c r="G14" s="142" t="s">
        <v>129</v>
      </c>
      <c r="H14" s="142" t="s">
        <v>129</v>
      </c>
      <c r="I14" s="140" t="s">
        <v>130</v>
      </c>
      <c r="J14" s="143" t="s">
        <v>43</v>
      </c>
      <c r="K14" s="144" t="str">
        <f t="shared" si="1"/>
        <v>GSVKG11NNK</v>
      </c>
    </row>
    <row r="15" spans="1:11" ht="12.75">
      <c r="A15" s="140" t="s">
        <v>288</v>
      </c>
      <c r="B15" s="8" t="s">
        <v>193</v>
      </c>
      <c r="C15" s="141" t="s">
        <v>46</v>
      </c>
      <c r="D15" s="8" t="s">
        <v>132</v>
      </c>
      <c r="E15" s="142">
        <v>2</v>
      </c>
      <c r="F15" s="8">
        <v>2</v>
      </c>
      <c r="G15" s="142" t="s">
        <v>129</v>
      </c>
      <c r="H15" s="142" t="s">
        <v>129</v>
      </c>
      <c r="I15" s="140" t="s">
        <v>130</v>
      </c>
      <c r="J15" s="145" t="s">
        <v>45</v>
      </c>
      <c r="K15" s="144" t="str">
        <f t="shared" si="1"/>
        <v>GSVKG22NNK</v>
      </c>
    </row>
    <row r="16" spans="1:11" ht="12.75">
      <c r="A16" s="140" t="s">
        <v>288</v>
      </c>
      <c r="B16" s="8" t="s">
        <v>193</v>
      </c>
      <c r="C16" s="141" t="s">
        <v>48</v>
      </c>
      <c r="D16" s="8" t="s">
        <v>192</v>
      </c>
      <c r="E16" s="142">
        <v>1</v>
      </c>
      <c r="F16" s="8">
        <v>3</v>
      </c>
      <c r="G16" s="142" t="s">
        <v>129</v>
      </c>
      <c r="H16" s="142" t="s">
        <v>129</v>
      </c>
      <c r="I16" s="140" t="s">
        <v>130</v>
      </c>
      <c r="J16" s="145" t="s">
        <v>47</v>
      </c>
      <c r="K16" s="144" t="str">
        <f t="shared" si="1"/>
        <v>GSVVG13NNK</v>
      </c>
    </row>
    <row r="17" spans="1:11" ht="12.75">
      <c r="A17" s="140" t="s">
        <v>288</v>
      </c>
      <c r="B17" s="8" t="s">
        <v>193</v>
      </c>
      <c r="C17" s="141" t="s">
        <v>50</v>
      </c>
      <c r="D17" s="8" t="s">
        <v>192</v>
      </c>
      <c r="E17" s="142">
        <v>2</v>
      </c>
      <c r="F17" s="8">
        <v>4</v>
      </c>
      <c r="G17" s="142" t="s">
        <v>129</v>
      </c>
      <c r="H17" s="142" t="s">
        <v>129</v>
      </c>
      <c r="I17" s="140" t="s">
        <v>130</v>
      </c>
      <c r="J17" s="145" t="s">
        <v>49</v>
      </c>
      <c r="K17" s="144" t="str">
        <f t="shared" si="1"/>
        <v>GSVVG24NNK</v>
      </c>
    </row>
    <row r="18" spans="1:11" ht="12.75">
      <c r="A18" s="140" t="s">
        <v>288</v>
      </c>
      <c r="B18" s="8" t="s">
        <v>193</v>
      </c>
      <c r="C18" s="141" t="s">
        <v>52</v>
      </c>
      <c r="D18" s="8" t="s">
        <v>131</v>
      </c>
      <c r="E18" s="142">
        <v>1</v>
      </c>
      <c r="F18" s="8">
        <v>6</v>
      </c>
      <c r="G18" s="142" t="s">
        <v>129</v>
      </c>
      <c r="H18" s="142" t="s">
        <v>129</v>
      </c>
      <c r="I18" s="140" t="s">
        <v>130</v>
      </c>
      <c r="J18" s="145" t="s">
        <v>51</v>
      </c>
      <c r="K18" s="144" t="str">
        <f t="shared" si="1"/>
        <v>GSVME16NNK</v>
      </c>
    </row>
    <row r="19" spans="1:11" ht="12.75">
      <c r="A19" s="140" t="s">
        <v>128</v>
      </c>
      <c r="B19" s="8" t="s">
        <v>193</v>
      </c>
      <c r="C19" s="141" t="s">
        <v>55</v>
      </c>
      <c r="D19" s="8" t="s">
        <v>303</v>
      </c>
      <c r="E19" s="142">
        <v>1</v>
      </c>
      <c r="F19" s="8">
        <v>1</v>
      </c>
      <c r="G19" s="142" t="s">
        <v>129</v>
      </c>
      <c r="H19" s="142" t="s">
        <v>129</v>
      </c>
      <c r="I19" s="140" t="s">
        <v>130</v>
      </c>
      <c r="J19" s="144"/>
      <c r="K19" s="144" t="str">
        <f t="shared" si="1"/>
        <v>BSVKV11NNK</v>
      </c>
    </row>
    <row r="20" spans="1:11" ht="13.5" thickBot="1">
      <c r="A20" s="146" t="s">
        <v>128</v>
      </c>
      <c r="B20" s="9" t="s">
        <v>193</v>
      </c>
      <c r="C20" s="147" t="s">
        <v>56</v>
      </c>
      <c r="D20" s="9" t="s">
        <v>193</v>
      </c>
      <c r="E20" s="148">
        <v>1</v>
      </c>
      <c r="F20" s="9">
        <v>3</v>
      </c>
      <c r="G20" s="148" t="s">
        <v>129</v>
      </c>
      <c r="H20" s="148" t="s">
        <v>129</v>
      </c>
      <c r="I20" s="146" t="s">
        <v>130</v>
      </c>
      <c r="J20" s="149"/>
      <c r="K20" s="149" t="str">
        <f t="shared" si="1"/>
        <v>BSVSV13NNK</v>
      </c>
    </row>
    <row r="21" spans="1:11" ht="12.75">
      <c r="A21" s="7" t="s">
        <v>129</v>
      </c>
      <c r="B21" s="1" t="s">
        <v>138</v>
      </c>
      <c r="C21" s="3" t="s">
        <v>60</v>
      </c>
      <c r="D21" s="12" t="s">
        <v>143</v>
      </c>
      <c r="E21" s="25">
        <v>1</v>
      </c>
      <c r="F21" s="1">
        <v>1</v>
      </c>
      <c r="G21" s="24" t="s">
        <v>129</v>
      </c>
      <c r="H21" s="24" t="s">
        <v>129</v>
      </c>
      <c r="I21" s="7" t="s">
        <v>130</v>
      </c>
      <c r="J21" s="15" t="s">
        <v>59</v>
      </c>
      <c r="K21" s="16" t="str">
        <f aca="true" t="shared" si="2" ref="K21:K28">CONCATENATE(A21,B21,D21,E21,F21,G21,H21,I21)</f>
        <v>NMSIA11NNK</v>
      </c>
    </row>
    <row r="22" spans="1:11" ht="12.75">
      <c r="A22" s="7" t="s">
        <v>129</v>
      </c>
      <c r="B22" s="1" t="s">
        <v>138</v>
      </c>
      <c r="C22" s="3" t="s">
        <v>62</v>
      </c>
      <c r="D22" s="12" t="s">
        <v>143</v>
      </c>
      <c r="E22" s="25">
        <v>1</v>
      </c>
      <c r="F22" s="1">
        <v>2</v>
      </c>
      <c r="G22" s="24" t="s">
        <v>129</v>
      </c>
      <c r="H22" s="24" t="s">
        <v>129</v>
      </c>
      <c r="I22" s="7" t="s">
        <v>130</v>
      </c>
      <c r="J22" s="18" t="s">
        <v>61</v>
      </c>
      <c r="K22" s="16" t="str">
        <f t="shared" si="2"/>
        <v>NMSIA12NNK</v>
      </c>
    </row>
    <row r="23" spans="1:11" ht="12.75">
      <c r="A23" s="7" t="s">
        <v>129</v>
      </c>
      <c r="B23" s="1" t="s">
        <v>138</v>
      </c>
      <c r="C23" s="3" t="s">
        <v>64</v>
      </c>
      <c r="D23" s="12" t="s">
        <v>143</v>
      </c>
      <c r="E23" s="25">
        <v>1</v>
      </c>
      <c r="F23" s="1">
        <v>2</v>
      </c>
      <c r="G23" s="24" t="s">
        <v>129</v>
      </c>
      <c r="H23" s="24" t="s">
        <v>129</v>
      </c>
      <c r="I23" s="7" t="s">
        <v>130</v>
      </c>
      <c r="J23" s="18" t="s">
        <v>63</v>
      </c>
      <c r="K23" s="16" t="str">
        <f t="shared" si="2"/>
        <v>NMSIA12NNK</v>
      </c>
    </row>
    <row r="24" spans="1:11" ht="12.75">
      <c r="A24" s="7" t="s">
        <v>128</v>
      </c>
      <c r="B24" s="1" t="s">
        <v>191</v>
      </c>
      <c r="C24" s="3" t="s">
        <v>54</v>
      </c>
      <c r="D24" s="12" t="s">
        <v>142</v>
      </c>
      <c r="E24" s="25">
        <v>1</v>
      </c>
      <c r="F24" s="1">
        <v>5</v>
      </c>
      <c r="G24" s="24" t="s">
        <v>129</v>
      </c>
      <c r="H24" s="24" t="s">
        <v>129</v>
      </c>
      <c r="I24" s="7" t="s">
        <v>130</v>
      </c>
      <c r="J24" s="18" t="s">
        <v>53</v>
      </c>
      <c r="K24" s="16" t="str">
        <f t="shared" si="2"/>
        <v>BGRLG15NNK</v>
      </c>
    </row>
    <row r="25" spans="1:11" ht="12.75">
      <c r="A25" s="7" t="s">
        <v>128</v>
      </c>
      <c r="B25" s="1" t="s">
        <v>135</v>
      </c>
      <c r="C25" s="3" t="s">
        <v>66</v>
      </c>
      <c r="D25" s="12" t="s">
        <v>144</v>
      </c>
      <c r="E25" s="25">
        <v>1</v>
      </c>
      <c r="F25" s="1">
        <v>3</v>
      </c>
      <c r="G25" s="24" t="s">
        <v>129</v>
      </c>
      <c r="H25" s="24" t="s">
        <v>129</v>
      </c>
      <c r="I25" s="7" t="s">
        <v>130</v>
      </c>
      <c r="J25" s="18" t="s">
        <v>65</v>
      </c>
      <c r="K25" s="16" t="str">
        <f t="shared" si="2"/>
        <v>BGBCA13NNK</v>
      </c>
    </row>
    <row r="26" spans="1:11" ht="12.75">
      <c r="A26" s="7" t="s">
        <v>128</v>
      </c>
      <c r="B26" s="1" t="s">
        <v>135</v>
      </c>
      <c r="C26" s="3" t="s">
        <v>68</v>
      </c>
      <c r="D26" s="12" t="s">
        <v>194</v>
      </c>
      <c r="E26" s="25">
        <v>1</v>
      </c>
      <c r="F26" s="1">
        <v>1</v>
      </c>
      <c r="G26" s="24" t="s">
        <v>129</v>
      </c>
      <c r="H26" s="24" t="s">
        <v>129</v>
      </c>
      <c r="I26" s="7" t="s">
        <v>130</v>
      </c>
      <c r="J26" s="18" t="s">
        <v>67</v>
      </c>
      <c r="K26" s="16" t="str">
        <f t="shared" si="2"/>
        <v>BGBGE11NNK</v>
      </c>
    </row>
    <row r="27" spans="1:11" ht="12.75">
      <c r="A27" s="7" t="s">
        <v>128</v>
      </c>
      <c r="B27" s="1" t="s">
        <v>135</v>
      </c>
      <c r="C27" s="3" t="s">
        <v>70</v>
      </c>
      <c r="D27" s="12" t="s">
        <v>194</v>
      </c>
      <c r="E27" s="25">
        <v>2</v>
      </c>
      <c r="F27" s="1">
        <v>2</v>
      </c>
      <c r="G27" s="24" t="s">
        <v>129</v>
      </c>
      <c r="H27" s="24" t="s">
        <v>129</v>
      </c>
      <c r="I27" s="7" t="s">
        <v>130</v>
      </c>
      <c r="J27" s="18" t="s">
        <v>69</v>
      </c>
      <c r="K27" s="16" t="str">
        <f t="shared" si="2"/>
        <v>BGBGE22NNK</v>
      </c>
    </row>
    <row r="28" spans="1:11" ht="12.75">
      <c r="A28" s="7" t="s">
        <v>128</v>
      </c>
      <c r="B28" s="1" t="s">
        <v>135</v>
      </c>
      <c r="C28" s="3" t="s">
        <v>72</v>
      </c>
      <c r="D28" s="12" t="s">
        <v>194</v>
      </c>
      <c r="E28" s="25">
        <v>3</v>
      </c>
      <c r="F28" s="1">
        <v>3</v>
      </c>
      <c r="G28" s="24" t="s">
        <v>129</v>
      </c>
      <c r="H28" s="24" t="s">
        <v>129</v>
      </c>
      <c r="I28" s="7" t="s">
        <v>130</v>
      </c>
      <c r="J28" s="18" t="s">
        <v>71</v>
      </c>
      <c r="K28" s="16" t="str">
        <f t="shared" si="2"/>
        <v>BGBGE33NNK</v>
      </c>
    </row>
    <row r="29" spans="1:11" ht="12.75">
      <c r="A29" s="7" t="s">
        <v>128</v>
      </c>
      <c r="B29" s="1" t="s">
        <v>135</v>
      </c>
      <c r="C29" s="3" t="s">
        <v>74</v>
      </c>
      <c r="D29" s="12" t="s">
        <v>133</v>
      </c>
      <c r="E29" s="25">
        <v>1</v>
      </c>
      <c r="F29" s="1">
        <v>2</v>
      </c>
      <c r="G29" s="24" t="s">
        <v>129</v>
      </c>
      <c r="H29" s="24" t="s">
        <v>129</v>
      </c>
      <c r="I29" s="7" t="s">
        <v>130</v>
      </c>
      <c r="J29" s="18" t="s">
        <v>73</v>
      </c>
      <c r="K29" s="16" t="str">
        <f>CONCATENATE(A29,B29,D29,E29,F29,G29,H29,I29)</f>
        <v>BGBMF12NNK</v>
      </c>
    </row>
    <row r="30" spans="1:11" ht="12.75">
      <c r="A30" s="7" t="s">
        <v>128</v>
      </c>
      <c r="B30" s="1" t="s">
        <v>135</v>
      </c>
      <c r="C30" s="3" t="s">
        <v>76</v>
      </c>
      <c r="D30" s="12" t="s">
        <v>195</v>
      </c>
      <c r="E30" s="25">
        <v>1</v>
      </c>
      <c r="F30" s="1">
        <v>6</v>
      </c>
      <c r="G30" s="24" t="s">
        <v>129</v>
      </c>
      <c r="H30" s="24" t="s">
        <v>129</v>
      </c>
      <c r="I30" s="7" t="s">
        <v>130</v>
      </c>
      <c r="J30" s="18" t="s">
        <v>75</v>
      </c>
      <c r="K30" s="16" t="str">
        <f aca="true" t="shared" si="3" ref="K30:K40">CONCATENATE(A30,B30,D30,E30,F30,G30,H30,I30)</f>
        <v>BGBBE16NNK</v>
      </c>
    </row>
    <row r="31" spans="1:11" ht="12.75">
      <c r="A31" s="7" t="s">
        <v>128</v>
      </c>
      <c r="B31" s="1" t="s">
        <v>191</v>
      </c>
      <c r="C31" s="3" t="s">
        <v>78</v>
      </c>
      <c r="D31" s="12" t="s">
        <v>131</v>
      </c>
      <c r="E31" s="25">
        <v>1</v>
      </c>
      <c r="F31" s="1">
        <v>3</v>
      </c>
      <c r="G31" s="24" t="s">
        <v>129</v>
      </c>
      <c r="H31" s="24" t="s">
        <v>129</v>
      </c>
      <c r="I31" s="7" t="s">
        <v>130</v>
      </c>
      <c r="J31" s="18" t="s">
        <v>77</v>
      </c>
      <c r="K31" s="16" t="str">
        <f t="shared" si="3"/>
        <v>BGRME13NNK</v>
      </c>
    </row>
    <row r="32" spans="1:11" ht="12.75">
      <c r="A32" s="7" t="s">
        <v>128</v>
      </c>
      <c r="B32" s="1" t="s">
        <v>191</v>
      </c>
      <c r="C32" s="3" t="s">
        <v>80</v>
      </c>
      <c r="D32" s="12" t="s">
        <v>131</v>
      </c>
      <c r="E32" s="25">
        <v>2</v>
      </c>
      <c r="F32" s="1">
        <v>4</v>
      </c>
      <c r="G32" s="24" t="s">
        <v>129</v>
      </c>
      <c r="H32" s="24" t="s">
        <v>129</v>
      </c>
      <c r="I32" s="7" t="s">
        <v>130</v>
      </c>
      <c r="J32" s="18" t="s">
        <v>79</v>
      </c>
      <c r="K32" s="16" t="str">
        <f t="shared" si="3"/>
        <v>BGRME24NNK</v>
      </c>
    </row>
    <row r="33" spans="1:11" ht="12.75">
      <c r="A33" s="7" t="s">
        <v>128</v>
      </c>
      <c r="B33" s="1" t="s">
        <v>191</v>
      </c>
      <c r="C33" s="3" t="s">
        <v>82</v>
      </c>
      <c r="D33" s="12" t="s">
        <v>134</v>
      </c>
      <c r="E33" s="25">
        <v>1</v>
      </c>
      <c r="F33" s="1">
        <v>5</v>
      </c>
      <c r="G33" s="24" t="s">
        <v>129</v>
      </c>
      <c r="H33" s="24" t="s">
        <v>129</v>
      </c>
      <c r="I33" s="7" t="s">
        <v>130</v>
      </c>
      <c r="J33" s="18" t="s">
        <v>81</v>
      </c>
      <c r="K33" s="16" t="str">
        <f t="shared" si="3"/>
        <v>BGRIR15NNK</v>
      </c>
    </row>
    <row r="34" spans="1:11" ht="12.75">
      <c r="A34" s="7" t="s">
        <v>128</v>
      </c>
      <c r="B34" s="1" t="s">
        <v>198</v>
      </c>
      <c r="C34" s="3" t="s">
        <v>84</v>
      </c>
      <c r="D34" s="12" t="s">
        <v>149</v>
      </c>
      <c r="E34" s="25">
        <v>1</v>
      </c>
      <c r="F34" s="1">
        <v>1</v>
      </c>
      <c r="G34" s="24" t="s">
        <v>129</v>
      </c>
      <c r="H34" s="24" t="s">
        <v>129</v>
      </c>
      <c r="I34" s="7" t="s">
        <v>130</v>
      </c>
      <c r="J34" s="18" t="s">
        <v>83</v>
      </c>
      <c r="K34" s="16" t="str">
        <f t="shared" si="3"/>
        <v>BAGAT11NNK</v>
      </c>
    </row>
    <row r="35" spans="1:11" ht="12.75">
      <c r="A35" s="7" t="s">
        <v>128</v>
      </c>
      <c r="B35" s="1" t="s">
        <v>198</v>
      </c>
      <c r="C35" s="3" t="s">
        <v>86</v>
      </c>
      <c r="D35" s="12" t="s">
        <v>149</v>
      </c>
      <c r="E35" s="25">
        <v>2</v>
      </c>
      <c r="F35" s="1">
        <v>2</v>
      </c>
      <c r="G35" s="24" t="s">
        <v>129</v>
      </c>
      <c r="H35" s="24" t="s">
        <v>129</v>
      </c>
      <c r="I35" s="7" t="s">
        <v>130</v>
      </c>
      <c r="J35" s="18" t="s">
        <v>85</v>
      </c>
      <c r="K35" s="16" t="str">
        <f t="shared" si="3"/>
        <v>BAGAT22NNK</v>
      </c>
    </row>
    <row r="36" spans="1:11" ht="12.75">
      <c r="A36" s="7" t="s">
        <v>128</v>
      </c>
      <c r="B36" s="1" t="s">
        <v>198</v>
      </c>
      <c r="C36" s="3" t="s">
        <v>88</v>
      </c>
      <c r="D36" s="12" t="s">
        <v>196</v>
      </c>
      <c r="E36" s="25">
        <v>1</v>
      </c>
      <c r="F36" s="1">
        <v>2</v>
      </c>
      <c r="G36" s="24" t="s">
        <v>129</v>
      </c>
      <c r="H36" s="24" t="s">
        <v>129</v>
      </c>
      <c r="I36" s="7" t="s">
        <v>130</v>
      </c>
      <c r="J36" s="18" t="s">
        <v>87</v>
      </c>
      <c r="K36" s="16" t="str">
        <f t="shared" si="3"/>
        <v>BAGAN12NNK</v>
      </c>
    </row>
    <row r="37" spans="1:11" ht="12.75">
      <c r="A37" s="7" t="s">
        <v>128</v>
      </c>
      <c r="B37" s="1" t="s">
        <v>198</v>
      </c>
      <c r="C37" s="3" t="s">
        <v>90</v>
      </c>
      <c r="D37" s="12" t="s">
        <v>196</v>
      </c>
      <c r="E37" s="25">
        <v>2</v>
      </c>
      <c r="F37" s="1">
        <v>3</v>
      </c>
      <c r="G37" s="24" t="s">
        <v>129</v>
      </c>
      <c r="H37" s="24" t="s">
        <v>129</v>
      </c>
      <c r="I37" s="7" t="s">
        <v>130</v>
      </c>
      <c r="J37" s="18" t="s">
        <v>89</v>
      </c>
      <c r="K37" s="16" t="str">
        <f t="shared" si="3"/>
        <v>BAGAN23NNK</v>
      </c>
    </row>
    <row r="38" spans="1:11" ht="12.75">
      <c r="A38" s="7" t="s">
        <v>128</v>
      </c>
      <c r="B38" s="1" t="s">
        <v>198</v>
      </c>
      <c r="C38" s="3" t="s">
        <v>92</v>
      </c>
      <c r="D38" s="12" t="s">
        <v>197</v>
      </c>
      <c r="E38" s="25">
        <v>1</v>
      </c>
      <c r="F38" s="1">
        <v>3</v>
      </c>
      <c r="G38" s="24" t="s">
        <v>129</v>
      </c>
      <c r="H38" s="24" t="s">
        <v>129</v>
      </c>
      <c r="I38" s="7" t="s">
        <v>130</v>
      </c>
      <c r="J38" s="18" t="s">
        <v>91</v>
      </c>
      <c r="K38" s="16" t="str">
        <f t="shared" si="3"/>
        <v>BAGFA13NNK</v>
      </c>
    </row>
    <row r="39" spans="1:11" ht="12.75">
      <c r="A39" s="7" t="s">
        <v>128</v>
      </c>
      <c r="B39" s="1" t="s">
        <v>198</v>
      </c>
      <c r="C39" s="3" t="s">
        <v>94</v>
      </c>
      <c r="D39" s="12" t="s">
        <v>146</v>
      </c>
      <c r="E39" s="25">
        <v>1</v>
      </c>
      <c r="F39" s="1">
        <v>4</v>
      </c>
      <c r="G39" s="24" t="s">
        <v>129</v>
      </c>
      <c r="H39" s="24" t="s">
        <v>129</v>
      </c>
      <c r="I39" s="7" t="s">
        <v>130</v>
      </c>
      <c r="J39" s="18" t="s">
        <v>93</v>
      </c>
      <c r="K39" s="16" t="str">
        <f t="shared" si="3"/>
        <v>BAGMT14NNK</v>
      </c>
    </row>
    <row r="40" spans="1:11" ht="12.75">
      <c r="A40" s="7" t="s">
        <v>128</v>
      </c>
      <c r="B40" s="1" t="s">
        <v>198</v>
      </c>
      <c r="C40" s="3" t="s">
        <v>96</v>
      </c>
      <c r="D40" s="12" t="s">
        <v>147</v>
      </c>
      <c r="E40" s="25">
        <v>1</v>
      </c>
      <c r="F40" s="1">
        <v>5</v>
      </c>
      <c r="G40" s="24" t="s">
        <v>129</v>
      </c>
      <c r="H40" s="24" t="s">
        <v>129</v>
      </c>
      <c r="I40" s="7" t="s">
        <v>130</v>
      </c>
      <c r="J40" s="18" t="s">
        <v>95</v>
      </c>
      <c r="K40" s="16" t="str">
        <f t="shared" si="3"/>
        <v>BAGMB15NNK</v>
      </c>
    </row>
    <row r="41" spans="1:11" ht="12.75">
      <c r="A41" s="7" t="s">
        <v>128</v>
      </c>
      <c r="B41" s="1"/>
      <c r="C41" s="3" t="s">
        <v>55</v>
      </c>
      <c r="D41" s="8"/>
      <c r="E41" s="25">
        <v>1</v>
      </c>
      <c r="F41" s="1">
        <v>5</v>
      </c>
      <c r="G41" s="24" t="s">
        <v>129</v>
      </c>
      <c r="H41" s="24" t="s">
        <v>129</v>
      </c>
      <c r="I41" s="7" t="s">
        <v>130</v>
      </c>
      <c r="J41" s="16"/>
      <c r="K41" s="16"/>
    </row>
    <row r="42" spans="1:11" ht="12.75">
      <c r="A42" s="7" t="s">
        <v>128</v>
      </c>
      <c r="B42" s="1"/>
      <c r="C42" s="3" t="s">
        <v>56</v>
      </c>
      <c r="D42" s="8"/>
      <c r="E42" s="25">
        <v>1</v>
      </c>
      <c r="F42" s="1">
        <v>4</v>
      </c>
      <c r="G42" s="24" t="s">
        <v>129</v>
      </c>
      <c r="H42" s="24" t="s">
        <v>129</v>
      </c>
      <c r="I42" s="7" t="s">
        <v>130</v>
      </c>
      <c r="J42" s="16"/>
      <c r="K42" s="16"/>
    </row>
    <row r="43" spans="1:11" ht="13.5" thickBot="1">
      <c r="A43" s="14" t="s">
        <v>128</v>
      </c>
      <c r="B43" s="9" t="s">
        <v>191</v>
      </c>
      <c r="C43" s="4" t="s">
        <v>97</v>
      </c>
      <c r="D43" s="32" t="s">
        <v>199</v>
      </c>
      <c r="E43" s="26">
        <v>1</v>
      </c>
      <c r="F43" s="10">
        <v>5</v>
      </c>
      <c r="G43" s="20" t="s">
        <v>129</v>
      </c>
      <c r="H43" s="20" t="s">
        <v>129</v>
      </c>
      <c r="I43" s="14" t="s">
        <v>130</v>
      </c>
      <c r="J43" s="17"/>
      <c r="K43" s="17" t="str">
        <f aca="true" t="shared" si="4" ref="K43:K57">CONCATENATE(A43,B43,D43,E43,F43,G43,H43,I43)</f>
        <v>BGRSD15NNK</v>
      </c>
    </row>
    <row r="44" spans="1:11" ht="12.75">
      <c r="A44" s="7" t="s">
        <v>128</v>
      </c>
      <c r="B44" s="1" t="s">
        <v>135</v>
      </c>
      <c r="C44" s="3" t="s">
        <v>250</v>
      </c>
      <c r="D44" s="12" t="s">
        <v>274</v>
      </c>
      <c r="E44" s="25">
        <v>1</v>
      </c>
      <c r="F44" s="1">
        <v>4</v>
      </c>
      <c r="G44" s="24" t="s">
        <v>129</v>
      </c>
      <c r="H44" s="24" t="s">
        <v>129</v>
      </c>
      <c r="I44" s="7" t="s">
        <v>130</v>
      </c>
      <c r="J44" s="130" t="s">
        <v>261</v>
      </c>
      <c r="K44" s="16" t="str">
        <f t="shared" si="4"/>
        <v>BGBGS14NNK</v>
      </c>
    </row>
    <row r="45" spans="1:11" ht="12.75">
      <c r="A45" s="7" t="s">
        <v>128</v>
      </c>
      <c r="B45" s="1" t="s">
        <v>135</v>
      </c>
      <c r="C45" s="3" t="s">
        <v>251</v>
      </c>
      <c r="D45" s="12" t="s">
        <v>274</v>
      </c>
      <c r="E45" s="25">
        <v>2</v>
      </c>
      <c r="F45" s="1">
        <v>5</v>
      </c>
      <c r="G45" s="24" t="s">
        <v>129</v>
      </c>
      <c r="H45" s="24" t="s">
        <v>129</v>
      </c>
      <c r="I45" s="7" t="s">
        <v>130</v>
      </c>
      <c r="J45" s="3" t="s">
        <v>262</v>
      </c>
      <c r="K45" s="16" t="str">
        <f t="shared" si="4"/>
        <v>BGBGS25NNK</v>
      </c>
    </row>
    <row r="46" spans="1:11" ht="12.75">
      <c r="A46" s="7" t="s">
        <v>128</v>
      </c>
      <c r="B46" s="1" t="s">
        <v>135</v>
      </c>
      <c r="C46" s="3" t="s">
        <v>252</v>
      </c>
      <c r="D46" s="12" t="s">
        <v>274</v>
      </c>
      <c r="E46" s="25">
        <v>3</v>
      </c>
      <c r="F46" s="1">
        <v>6</v>
      </c>
      <c r="G46" s="24" t="s">
        <v>129</v>
      </c>
      <c r="H46" s="24" t="s">
        <v>129</v>
      </c>
      <c r="I46" s="7" t="s">
        <v>130</v>
      </c>
      <c r="J46" s="3" t="s">
        <v>263</v>
      </c>
      <c r="K46" s="16" t="str">
        <f t="shared" si="4"/>
        <v>BGBGS36NNK</v>
      </c>
    </row>
    <row r="47" spans="1:11" ht="12.75">
      <c r="A47" s="7" t="s">
        <v>128</v>
      </c>
      <c r="B47" s="1" t="s">
        <v>135</v>
      </c>
      <c r="C47" s="3" t="s">
        <v>253</v>
      </c>
      <c r="D47" s="12" t="s">
        <v>275</v>
      </c>
      <c r="E47" s="25">
        <v>1</v>
      </c>
      <c r="F47" s="1">
        <v>5</v>
      </c>
      <c r="G47" s="24" t="s">
        <v>129</v>
      </c>
      <c r="H47" s="24" t="s">
        <v>129</v>
      </c>
      <c r="I47" s="7" t="s">
        <v>130</v>
      </c>
      <c r="J47" s="3" t="s">
        <v>264</v>
      </c>
      <c r="K47" s="16" t="str">
        <f t="shared" si="4"/>
        <v>BGBTE15NNK</v>
      </c>
    </row>
    <row r="48" spans="1:11" ht="12.75">
      <c r="A48" s="7" t="s">
        <v>128</v>
      </c>
      <c r="B48" s="1" t="s">
        <v>135</v>
      </c>
      <c r="C48" s="3" t="s">
        <v>254</v>
      </c>
      <c r="D48" s="12" t="s">
        <v>275</v>
      </c>
      <c r="E48" s="25">
        <v>2</v>
      </c>
      <c r="F48" s="1">
        <v>6</v>
      </c>
      <c r="G48" s="24" t="s">
        <v>129</v>
      </c>
      <c r="H48" s="24" t="s">
        <v>129</v>
      </c>
      <c r="I48" s="7" t="s">
        <v>130</v>
      </c>
      <c r="J48" s="3" t="s">
        <v>265</v>
      </c>
      <c r="K48" s="16" t="str">
        <f t="shared" si="4"/>
        <v>BGBTE26NNK</v>
      </c>
    </row>
    <row r="49" spans="1:11" ht="12.75">
      <c r="A49" s="7" t="s">
        <v>128</v>
      </c>
      <c r="B49" s="1" t="s">
        <v>135</v>
      </c>
      <c r="C49" s="3" t="s">
        <v>255</v>
      </c>
      <c r="D49" s="12" t="s">
        <v>131</v>
      </c>
      <c r="E49" s="25">
        <v>1</v>
      </c>
      <c r="F49" s="1">
        <v>4</v>
      </c>
      <c r="G49" s="24" t="s">
        <v>129</v>
      </c>
      <c r="H49" s="24" t="s">
        <v>129</v>
      </c>
      <c r="I49" s="7" t="s">
        <v>130</v>
      </c>
      <c r="J49" s="3" t="s">
        <v>266</v>
      </c>
      <c r="K49" s="16" t="str">
        <f t="shared" si="4"/>
        <v>BGBME14NNK</v>
      </c>
    </row>
    <row r="50" spans="1:11" ht="12.75">
      <c r="A50" s="7" t="s">
        <v>128</v>
      </c>
      <c r="B50" s="8" t="s">
        <v>198</v>
      </c>
      <c r="C50" s="3" t="s">
        <v>256</v>
      </c>
      <c r="D50" s="12" t="s">
        <v>149</v>
      </c>
      <c r="E50" s="25">
        <v>1</v>
      </c>
      <c r="F50" s="1">
        <v>4</v>
      </c>
      <c r="G50" s="24" t="s">
        <v>129</v>
      </c>
      <c r="H50" s="24" t="s">
        <v>129</v>
      </c>
      <c r="I50" s="7" t="s">
        <v>130</v>
      </c>
      <c r="J50" s="3" t="s">
        <v>267</v>
      </c>
      <c r="K50" s="16" t="str">
        <f t="shared" si="4"/>
        <v>BAGAT14NNK</v>
      </c>
    </row>
    <row r="51" spans="1:11" ht="12.75">
      <c r="A51" s="7" t="s">
        <v>128</v>
      </c>
      <c r="B51" s="1" t="s">
        <v>198</v>
      </c>
      <c r="C51" s="3" t="s">
        <v>257</v>
      </c>
      <c r="D51" s="12" t="s">
        <v>276</v>
      </c>
      <c r="E51" s="25">
        <v>1</v>
      </c>
      <c r="F51" s="1">
        <v>5</v>
      </c>
      <c r="G51" s="24" t="s">
        <v>129</v>
      </c>
      <c r="H51" s="24" t="s">
        <v>129</v>
      </c>
      <c r="I51" s="7" t="s">
        <v>130</v>
      </c>
      <c r="J51" s="3" t="s">
        <v>268</v>
      </c>
      <c r="K51" s="16" t="str">
        <f t="shared" si="4"/>
        <v>BAGKT15NNK</v>
      </c>
    </row>
    <row r="52" spans="1:11" ht="12.75">
      <c r="A52" s="7" t="s">
        <v>128</v>
      </c>
      <c r="B52" s="1" t="s">
        <v>198</v>
      </c>
      <c r="C52" s="3" t="s">
        <v>258</v>
      </c>
      <c r="D52" s="12" t="s">
        <v>277</v>
      </c>
      <c r="E52" s="25">
        <v>1</v>
      </c>
      <c r="F52" s="1">
        <v>5</v>
      </c>
      <c r="G52" s="24" t="s">
        <v>129</v>
      </c>
      <c r="H52" s="24" t="s">
        <v>129</v>
      </c>
      <c r="I52" s="7" t="s">
        <v>130</v>
      </c>
      <c r="J52" s="3" t="s">
        <v>269</v>
      </c>
      <c r="K52" s="16" t="str">
        <f t="shared" si="4"/>
        <v>BAGKA15NNK</v>
      </c>
    </row>
    <row r="53" spans="1:11" ht="12.75">
      <c r="A53" s="7" t="s">
        <v>128</v>
      </c>
      <c r="B53" s="1" t="s">
        <v>198</v>
      </c>
      <c r="C53" s="3" t="s">
        <v>259</v>
      </c>
      <c r="D53" s="12" t="s">
        <v>277</v>
      </c>
      <c r="E53" s="25">
        <v>2</v>
      </c>
      <c r="F53" s="1">
        <v>6</v>
      </c>
      <c r="G53" s="24" t="s">
        <v>129</v>
      </c>
      <c r="H53" s="24" t="s">
        <v>129</v>
      </c>
      <c r="I53" s="7" t="s">
        <v>130</v>
      </c>
      <c r="J53" s="3" t="s">
        <v>270</v>
      </c>
      <c r="K53" s="16" t="str">
        <f t="shared" si="4"/>
        <v>BAGKA26NNK</v>
      </c>
    </row>
    <row r="54" spans="1:11" ht="12.75">
      <c r="A54" s="7" t="s">
        <v>128</v>
      </c>
      <c r="B54" s="1" t="s">
        <v>191</v>
      </c>
      <c r="C54" s="3" t="s">
        <v>260</v>
      </c>
      <c r="D54" s="12" t="s">
        <v>200</v>
      </c>
      <c r="E54" s="25">
        <v>1</v>
      </c>
      <c r="F54" s="1">
        <v>6</v>
      </c>
      <c r="G54" s="24" t="s">
        <v>129</v>
      </c>
      <c r="H54" s="24" t="s">
        <v>129</v>
      </c>
      <c r="I54" s="7" t="s">
        <v>130</v>
      </c>
      <c r="J54" s="3" t="s">
        <v>271</v>
      </c>
      <c r="K54" s="16" t="str">
        <f t="shared" si="4"/>
        <v>BGRAM16NNK</v>
      </c>
    </row>
    <row r="55" spans="1:11" ht="12.75">
      <c r="A55" s="7" t="s">
        <v>128</v>
      </c>
      <c r="B55" s="1"/>
      <c r="C55" s="3" t="s">
        <v>55</v>
      </c>
      <c r="D55" s="12"/>
      <c r="E55" s="25">
        <v>1</v>
      </c>
      <c r="F55" s="1">
        <v>6</v>
      </c>
      <c r="G55" s="24" t="s">
        <v>129</v>
      </c>
      <c r="H55" s="24" t="s">
        <v>129</v>
      </c>
      <c r="I55" s="7" t="s">
        <v>130</v>
      </c>
      <c r="J55" s="16"/>
      <c r="K55" s="16"/>
    </row>
    <row r="56" spans="1:11" ht="12.75">
      <c r="A56" s="7" t="s">
        <v>128</v>
      </c>
      <c r="B56" s="1"/>
      <c r="C56" s="3" t="s">
        <v>56</v>
      </c>
      <c r="D56" s="12"/>
      <c r="E56" s="25">
        <v>1</v>
      </c>
      <c r="F56" s="1">
        <v>6</v>
      </c>
      <c r="G56" s="24" t="s">
        <v>129</v>
      </c>
      <c r="H56" s="24" t="s">
        <v>129</v>
      </c>
      <c r="I56" s="7" t="s">
        <v>130</v>
      </c>
      <c r="J56" s="16"/>
      <c r="K56" s="16"/>
    </row>
    <row r="57" spans="1:11" ht="13.5" thickBot="1">
      <c r="A57" s="14" t="s">
        <v>128</v>
      </c>
      <c r="B57" s="9" t="s">
        <v>191</v>
      </c>
      <c r="C57" s="4" t="s">
        <v>99</v>
      </c>
      <c r="D57" s="32" t="s">
        <v>199</v>
      </c>
      <c r="E57" s="26">
        <v>2</v>
      </c>
      <c r="F57" s="10">
        <v>6</v>
      </c>
      <c r="G57" s="20" t="s">
        <v>129</v>
      </c>
      <c r="H57" s="20" t="s">
        <v>129</v>
      </c>
      <c r="I57" s="14" t="s">
        <v>130</v>
      </c>
      <c r="J57" s="22"/>
      <c r="K57" s="17" t="str">
        <f t="shared" si="4"/>
        <v>BGRSD26NNK</v>
      </c>
    </row>
    <row r="58" spans="1:11" ht="12.75">
      <c r="A58" s="7" t="s">
        <v>128</v>
      </c>
      <c r="B58" s="1"/>
      <c r="C58" s="3" t="s">
        <v>105</v>
      </c>
      <c r="D58" s="8"/>
      <c r="E58" s="25">
        <v>1</v>
      </c>
      <c r="F58" s="1">
        <v>2</v>
      </c>
      <c r="G58" s="24" t="s">
        <v>129</v>
      </c>
      <c r="H58" s="24" t="s">
        <v>129</v>
      </c>
      <c r="I58" s="7" t="s">
        <v>130</v>
      </c>
      <c r="J58" s="16"/>
      <c r="K58" s="16"/>
    </row>
    <row r="59" spans="1:11" ht="12.75">
      <c r="A59" s="7" t="s">
        <v>128</v>
      </c>
      <c r="B59" s="1"/>
      <c r="C59" s="3" t="s">
        <v>107</v>
      </c>
      <c r="D59" s="8"/>
      <c r="E59" s="25">
        <v>2</v>
      </c>
      <c r="F59" s="1">
        <v>3</v>
      </c>
      <c r="G59" s="24" t="s">
        <v>129</v>
      </c>
      <c r="H59" s="24" t="s">
        <v>129</v>
      </c>
      <c r="I59" s="7" t="s">
        <v>130</v>
      </c>
      <c r="J59" s="16"/>
      <c r="K59" s="16"/>
    </row>
    <row r="60" spans="1:11" ht="12.75">
      <c r="A60" s="7" t="s">
        <v>128</v>
      </c>
      <c r="B60" s="1"/>
      <c r="C60" s="3" t="s">
        <v>108</v>
      </c>
      <c r="D60" s="8"/>
      <c r="E60" s="25">
        <v>1</v>
      </c>
      <c r="F60" s="1">
        <v>3</v>
      </c>
      <c r="G60" s="24" t="s">
        <v>129</v>
      </c>
      <c r="H60" s="24" t="s">
        <v>129</v>
      </c>
      <c r="I60" s="7" t="s">
        <v>130</v>
      </c>
      <c r="J60" s="16"/>
      <c r="K60" s="16"/>
    </row>
    <row r="61" spans="1:11" ht="13.5" thickBot="1">
      <c r="A61" s="14" t="s">
        <v>128</v>
      </c>
      <c r="B61" s="14"/>
      <c r="C61" s="4" t="s">
        <v>109</v>
      </c>
      <c r="D61" s="11"/>
      <c r="E61" s="26">
        <v>2</v>
      </c>
      <c r="F61" s="10">
        <v>4</v>
      </c>
      <c r="G61" s="20" t="s">
        <v>129</v>
      </c>
      <c r="H61" s="20" t="s">
        <v>129</v>
      </c>
      <c r="I61" s="14" t="s">
        <v>130</v>
      </c>
      <c r="J61" s="17"/>
      <c r="K61" s="17"/>
    </row>
    <row r="62" spans="2:11" ht="12.75">
      <c r="B62" s="1"/>
      <c r="J62" s="19"/>
      <c r="K62" s="19"/>
    </row>
    <row r="63" spans="2:11" ht="13.5" thickBot="1">
      <c r="B63" s="1"/>
      <c r="J63" s="37"/>
      <c r="K63" s="37"/>
    </row>
    <row r="64" spans="1:11" ht="13.5" thickBot="1">
      <c r="A64" s="346" t="s">
        <v>201</v>
      </c>
      <c r="B64" s="346"/>
      <c r="C64" s="346"/>
      <c r="D64" s="346"/>
      <c r="E64" s="346"/>
      <c r="F64" s="346"/>
      <c r="G64" s="346"/>
      <c r="H64" s="346"/>
      <c r="I64" s="346"/>
      <c r="J64" s="35"/>
      <c r="K64" s="36"/>
    </row>
    <row r="65" spans="1:11" ht="13.5" thickBot="1">
      <c r="A65" s="21" t="s">
        <v>119</v>
      </c>
      <c r="B65" s="34" t="s">
        <v>120</v>
      </c>
      <c r="C65" s="23" t="s">
        <v>121</v>
      </c>
      <c r="D65" s="33" t="s">
        <v>127</v>
      </c>
      <c r="E65" s="23" t="s">
        <v>122</v>
      </c>
      <c r="F65" s="21" t="s">
        <v>123</v>
      </c>
      <c r="G65" s="23" t="s">
        <v>124</v>
      </c>
      <c r="H65" s="23" t="s">
        <v>125</v>
      </c>
      <c r="I65" s="21" t="s">
        <v>126</v>
      </c>
      <c r="J65" s="21" t="s">
        <v>136</v>
      </c>
      <c r="K65" s="21" t="s">
        <v>137</v>
      </c>
    </row>
    <row r="66" spans="1:11" ht="12.75">
      <c r="A66" s="7" t="s">
        <v>128</v>
      </c>
      <c r="B66" s="1" t="s">
        <v>202</v>
      </c>
      <c r="C66" s="3" t="s">
        <v>152</v>
      </c>
      <c r="D66" s="12" t="s">
        <v>204</v>
      </c>
      <c r="E66" s="25">
        <v>1</v>
      </c>
      <c r="F66" s="1">
        <v>3</v>
      </c>
      <c r="G66" s="24" t="s">
        <v>129</v>
      </c>
      <c r="H66" s="24" t="s">
        <v>129</v>
      </c>
      <c r="I66" s="7" t="s">
        <v>130</v>
      </c>
      <c r="J66" s="16"/>
      <c r="K66" s="16" t="str">
        <f aca="true" t="shared" si="5" ref="K66:K79">CONCATENATE(A66,B66,D66,E66,F66,G66,H66,I66)</f>
        <v>BMPSZ13NNK</v>
      </c>
    </row>
    <row r="67" spans="1:11" ht="12.75">
      <c r="A67" s="7" t="s">
        <v>128</v>
      </c>
      <c r="B67" s="1" t="s">
        <v>202</v>
      </c>
      <c r="C67" s="3" t="s">
        <v>154</v>
      </c>
      <c r="D67" s="12" t="s">
        <v>205</v>
      </c>
      <c r="E67" s="25">
        <v>1</v>
      </c>
      <c r="F67" s="1">
        <v>3</v>
      </c>
      <c r="G67" s="24" t="s">
        <v>129</v>
      </c>
      <c r="H67" s="24" t="s">
        <v>129</v>
      </c>
      <c r="I67" s="7" t="s">
        <v>130</v>
      </c>
      <c r="J67" s="18"/>
      <c r="K67" s="16" t="str">
        <f t="shared" si="5"/>
        <v>BMPLO13NNK</v>
      </c>
    </row>
    <row r="68" spans="1:11" ht="12.75">
      <c r="A68" s="7" t="s">
        <v>128</v>
      </c>
      <c r="B68" s="1" t="s">
        <v>202</v>
      </c>
      <c r="C68" s="3" t="s">
        <v>156</v>
      </c>
      <c r="D68" s="12" t="s">
        <v>206</v>
      </c>
      <c r="E68" s="25">
        <v>1</v>
      </c>
      <c r="F68" s="1">
        <v>3</v>
      </c>
      <c r="G68" s="24" t="s">
        <v>129</v>
      </c>
      <c r="H68" s="24" t="s">
        <v>129</v>
      </c>
      <c r="I68" s="7" t="s">
        <v>130</v>
      </c>
      <c r="J68" s="18"/>
      <c r="K68" s="16" t="str">
        <f t="shared" si="5"/>
        <v>BMPKO13NNK</v>
      </c>
    </row>
    <row r="69" spans="1:11" ht="12.75">
      <c r="A69" s="7" t="s">
        <v>128</v>
      </c>
      <c r="B69" s="1" t="s">
        <v>202</v>
      </c>
      <c r="C69" s="3" t="s">
        <v>158</v>
      </c>
      <c r="D69" s="12" t="s">
        <v>145</v>
      </c>
      <c r="E69" s="25">
        <v>1</v>
      </c>
      <c r="F69" s="1">
        <v>3</v>
      </c>
      <c r="G69" s="24" t="s">
        <v>129</v>
      </c>
      <c r="H69" s="24" t="s">
        <v>129</v>
      </c>
      <c r="I69" s="7" t="s">
        <v>130</v>
      </c>
      <c r="J69" s="18"/>
      <c r="K69" s="16" t="str">
        <f t="shared" si="5"/>
        <v>BMPFT13NNK</v>
      </c>
    </row>
    <row r="70" spans="1:11" ht="12.75">
      <c r="A70" s="7" t="s">
        <v>128</v>
      </c>
      <c r="B70" s="1" t="s">
        <v>202</v>
      </c>
      <c r="C70" s="3" t="s">
        <v>160</v>
      </c>
      <c r="D70" s="12" t="s">
        <v>207</v>
      </c>
      <c r="E70" s="25">
        <v>1</v>
      </c>
      <c r="F70" s="1">
        <v>3</v>
      </c>
      <c r="G70" s="24" t="s">
        <v>129</v>
      </c>
      <c r="H70" s="24" t="s">
        <v>129</v>
      </c>
      <c r="I70" s="7" t="s">
        <v>130</v>
      </c>
      <c r="J70" s="18"/>
      <c r="K70" s="16" t="str">
        <f t="shared" si="5"/>
        <v>BMPET13NNK</v>
      </c>
    </row>
    <row r="71" spans="1:11" ht="12.75">
      <c r="A71" s="7" t="s">
        <v>128</v>
      </c>
      <c r="B71" s="1" t="s">
        <v>202</v>
      </c>
      <c r="C71" s="3" t="s">
        <v>162</v>
      </c>
      <c r="D71" s="12" t="s">
        <v>208</v>
      </c>
      <c r="E71" s="25">
        <v>1</v>
      </c>
      <c r="F71" s="1">
        <v>3</v>
      </c>
      <c r="G71" s="24" t="s">
        <v>129</v>
      </c>
      <c r="H71" s="24" t="s">
        <v>129</v>
      </c>
      <c r="I71" s="7" t="s">
        <v>130</v>
      </c>
      <c r="J71" s="18"/>
      <c r="K71" s="16" t="str">
        <f t="shared" si="5"/>
        <v>BMPTG13NNK</v>
      </c>
    </row>
    <row r="72" spans="1:11" ht="12.75">
      <c r="A72" s="7" t="s">
        <v>128</v>
      </c>
      <c r="B72" s="1" t="s">
        <v>135</v>
      </c>
      <c r="C72" s="3" t="s">
        <v>164</v>
      </c>
      <c r="D72" s="12" t="s">
        <v>209</v>
      </c>
      <c r="E72" s="25">
        <v>1</v>
      </c>
      <c r="F72" s="1">
        <v>4</v>
      </c>
      <c r="G72" s="24" t="s">
        <v>129</v>
      </c>
      <c r="H72" s="24" t="s">
        <v>129</v>
      </c>
      <c r="I72" s="7" t="s">
        <v>130</v>
      </c>
      <c r="J72" s="18"/>
      <c r="K72" s="16" t="str">
        <f t="shared" si="5"/>
        <v>BGBFV14NNK</v>
      </c>
    </row>
    <row r="73" spans="1:11" ht="12.75">
      <c r="A73" s="7" t="s">
        <v>128</v>
      </c>
      <c r="B73" s="1" t="s">
        <v>135</v>
      </c>
      <c r="C73" s="3" t="s">
        <v>166</v>
      </c>
      <c r="D73" s="12" t="s">
        <v>210</v>
      </c>
      <c r="E73" s="25">
        <v>1</v>
      </c>
      <c r="F73" s="1">
        <v>4</v>
      </c>
      <c r="G73" s="24" t="s">
        <v>129</v>
      </c>
      <c r="H73" s="24" t="s">
        <v>129</v>
      </c>
      <c r="I73" s="7" t="s">
        <v>130</v>
      </c>
      <c r="J73" s="18"/>
      <c r="K73" s="16" t="str">
        <f t="shared" si="5"/>
        <v>BGBSJ14NNK</v>
      </c>
    </row>
    <row r="74" spans="1:11" ht="12.75">
      <c r="A74" s="7" t="s">
        <v>128</v>
      </c>
      <c r="B74" s="1" t="s">
        <v>203</v>
      </c>
      <c r="C74" s="3" t="s">
        <v>168</v>
      </c>
      <c r="D74" s="12" t="s">
        <v>211</v>
      </c>
      <c r="E74" s="25">
        <v>1</v>
      </c>
      <c r="F74" s="1">
        <v>5</v>
      </c>
      <c r="G74" s="24" t="s">
        <v>129</v>
      </c>
      <c r="H74" s="24" t="s">
        <v>129</v>
      </c>
      <c r="I74" s="7" t="s">
        <v>130</v>
      </c>
      <c r="J74" s="18"/>
      <c r="K74" s="16" t="str">
        <f t="shared" si="5"/>
        <v>BNYGN15NNK</v>
      </c>
    </row>
    <row r="75" spans="1:11" ht="12.75">
      <c r="A75" s="7" t="s">
        <v>128</v>
      </c>
      <c r="B75" s="1" t="s">
        <v>203</v>
      </c>
      <c r="C75" s="3" t="s">
        <v>170</v>
      </c>
      <c r="D75" s="12" t="s">
        <v>211</v>
      </c>
      <c r="E75" s="25">
        <v>2</v>
      </c>
      <c r="F75" s="1">
        <v>6</v>
      </c>
      <c r="G75" s="24" t="s">
        <v>129</v>
      </c>
      <c r="H75" s="24" t="s">
        <v>129</v>
      </c>
      <c r="I75" s="7" t="s">
        <v>130</v>
      </c>
      <c r="J75" s="18"/>
      <c r="K75" s="16" t="str">
        <f t="shared" si="5"/>
        <v>BNYGN26NNK</v>
      </c>
    </row>
    <row r="76" spans="1:11" ht="12.75">
      <c r="A76" s="7" t="s">
        <v>128</v>
      </c>
      <c r="B76" s="1" t="s">
        <v>203</v>
      </c>
      <c r="C76" s="3" t="s">
        <v>171</v>
      </c>
      <c r="D76" s="12" t="s">
        <v>212</v>
      </c>
      <c r="E76" s="25">
        <v>1</v>
      </c>
      <c r="F76" s="1">
        <v>5</v>
      </c>
      <c r="G76" s="24" t="s">
        <v>129</v>
      </c>
      <c r="H76" s="24" t="s">
        <v>129</v>
      </c>
      <c r="I76" s="7" t="s">
        <v>130</v>
      </c>
      <c r="J76" s="18"/>
      <c r="K76" s="16" t="str">
        <f t="shared" si="5"/>
        <v>BNYGA15NNK</v>
      </c>
    </row>
    <row r="77" spans="1:11" ht="12.75">
      <c r="A77" s="7" t="s">
        <v>128</v>
      </c>
      <c r="B77" s="1" t="s">
        <v>203</v>
      </c>
      <c r="C77" s="3" t="s">
        <v>172</v>
      </c>
      <c r="D77" s="12" t="s">
        <v>212</v>
      </c>
      <c r="E77" s="25">
        <v>2</v>
      </c>
      <c r="F77" s="1">
        <v>6</v>
      </c>
      <c r="G77" s="24" t="s">
        <v>129</v>
      </c>
      <c r="H77" s="24" t="s">
        <v>129</v>
      </c>
      <c r="I77" s="7" t="s">
        <v>130</v>
      </c>
      <c r="J77" s="18"/>
      <c r="K77" s="16" t="str">
        <f t="shared" si="5"/>
        <v>BNYGA26NNK</v>
      </c>
    </row>
    <row r="78" spans="1:11" ht="12.75">
      <c r="A78" s="7" t="s">
        <v>128</v>
      </c>
      <c r="B78" s="1" t="s">
        <v>191</v>
      </c>
      <c r="C78" s="3" t="s">
        <v>174</v>
      </c>
      <c r="D78" s="12" t="s">
        <v>213</v>
      </c>
      <c r="E78" s="25">
        <v>1</v>
      </c>
      <c r="F78" s="1">
        <v>5</v>
      </c>
      <c r="G78" s="24" t="s">
        <v>129</v>
      </c>
      <c r="H78" s="24" t="s">
        <v>129</v>
      </c>
      <c r="I78" s="7" t="s">
        <v>130</v>
      </c>
      <c r="J78" s="18"/>
      <c r="K78" s="16" t="str">
        <f t="shared" si="5"/>
        <v>BGRMN15NNK</v>
      </c>
    </row>
    <row r="79" spans="1:11" ht="13.5" thickBot="1">
      <c r="A79" s="14" t="s">
        <v>128</v>
      </c>
      <c r="B79" s="10" t="s">
        <v>191</v>
      </c>
      <c r="C79" s="4" t="s">
        <v>176</v>
      </c>
      <c r="D79" s="32" t="s">
        <v>213</v>
      </c>
      <c r="E79" s="26">
        <v>2</v>
      </c>
      <c r="F79" s="10">
        <v>6</v>
      </c>
      <c r="G79" s="20" t="s">
        <v>129</v>
      </c>
      <c r="H79" s="20" t="s">
        <v>129</v>
      </c>
      <c r="I79" s="14" t="s">
        <v>130</v>
      </c>
      <c r="J79" s="17"/>
      <c r="K79" s="17" t="str">
        <f t="shared" si="5"/>
        <v>BGRMN26NNK</v>
      </c>
    </row>
    <row r="81" spans="2:10" ht="13.5" thickBot="1">
      <c r="B81" s="1"/>
      <c r="J81" s="19"/>
    </row>
    <row r="82" spans="1:11" ht="13.5" thickBot="1">
      <c r="A82" s="346" t="s">
        <v>214</v>
      </c>
      <c r="B82" s="346"/>
      <c r="C82" s="346"/>
      <c r="D82" s="346"/>
      <c r="E82" s="346"/>
      <c r="F82" s="346"/>
      <c r="G82" s="346"/>
      <c r="H82" s="346"/>
      <c r="I82" s="346"/>
      <c r="J82" s="35"/>
      <c r="K82" s="36"/>
    </row>
    <row r="83" spans="1:11" ht="13.5" thickBot="1">
      <c r="A83" s="21" t="s">
        <v>119</v>
      </c>
      <c r="B83" s="34" t="s">
        <v>120</v>
      </c>
      <c r="C83" s="23" t="s">
        <v>121</v>
      </c>
      <c r="D83" s="33" t="s">
        <v>127</v>
      </c>
      <c r="E83" s="23" t="s">
        <v>122</v>
      </c>
      <c r="F83" s="21" t="s">
        <v>123</v>
      </c>
      <c r="G83" s="23" t="s">
        <v>124</v>
      </c>
      <c r="H83" s="23" t="s">
        <v>125</v>
      </c>
      <c r="I83" s="21" t="s">
        <v>126</v>
      </c>
      <c r="J83" s="21" t="s">
        <v>136</v>
      </c>
      <c r="K83" s="21" t="s">
        <v>137</v>
      </c>
    </row>
    <row r="84" spans="1:11" ht="12.75">
      <c r="A84" s="7" t="s">
        <v>128</v>
      </c>
      <c r="B84" s="1" t="s">
        <v>202</v>
      </c>
      <c r="C84" s="3" t="s">
        <v>178</v>
      </c>
      <c r="D84" s="12" t="s">
        <v>215</v>
      </c>
      <c r="E84" s="25">
        <v>1</v>
      </c>
      <c r="F84" s="1">
        <v>1</v>
      </c>
      <c r="G84" s="24" t="s">
        <v>129</v>
      </c>
      <c r="H84" s="24" t="s">
        <v>129</v>
      </c>
      <c r="I84" s="7" t="s">
        <v>130</v>
      </c>
      <c r="J84" s="16"/>
      <c r="K84" s="16" t="str">
        <f aca="true" t="shared" si="6" ref="K84:K96">CONCATENATE(A84,B84,D84,E84,F84,G84,H84,I84)</f>
        <v>BMPJO11NNK</v>
      </c>
    </row>
    <row r="85" spans="1:11" ht="12.75">
      <c r="A85" s="7"/>
      <c r="B85" s="1"/>
      <c r="C85" s="3" t="s">
        <v>179</v>
      </c>
      <c r="D85" s="12"/>
      <c r="E85" s="25">
        <v>1</v>
      </c>
      <c r="F85" s="1">
        <v>1</v>
      </c>
      <c r="G85" s="24" t="s">
        <v>129</v>
      </c>
      <c r="H85" s="24" t="s">
        <v>129</v>
      </c>
      <c r="I85" s="7" t="s">
        <v>130</v>
      </c>
      <c r="J85" s="18"/>
      <c r="K85" s="16" t="str">
        <f t="shared" si="6"/>
        <v>11NNK</v>
      </c>
    </row>
    <row r="86" spans="1:11" ht="12.75">
      <c r="A86" s="7" t="s">
        <v>128</v>
      </c>
      <c r="B86" s="1" t="s">
        <v>135</v>
      </c>
      <c r="C86" s="3" t="s">
        <v>181</v>
      </c>
      <c r="D86" s="12" t="s">
        <v>131</v>
      </c>
      <c r="E86" s="25">
        <v>1</v>
      </c>
      <c r="F86" s="1">
        <v>4</v>
      </c>
      <c r="G86" s="24" t="s">
        <v>129</v>
      </c>
      <c r="H86" s="24" t="s">
        <v>129</v>
      </c>
      <c r="I86" s="7" t="s">
        <v>130</v>
      </c>
      <c r="J86" s="18"/>
      <c r="K86" s="16" t="str">
        <f t="shared" si="6"/>
        <v>BGBME14NNK</v>
      </c>
    </row>
    <row r="87" spans="1:11" ht="12.75">
      <c r="A87" s="7" t="s">
        <v>128</v>
      </c>
      <c r="B87" s="1" t="s">
        <v>135</v>
      </c>
      <c r="C87" s="3" t="s">
        <v>183</v>
      </c>
      <c r="D87" s="12" t="s">
        <v>198</v>
      </c>
      <c r="E87" s="25">
        <v>1</v>
      </c>
      <c r="F87" s="1">
        <v>1</v>
      </c>
      <c r="G87" s="24" t="s">
        <v>129</v>
      </c>
      <c r="H87" s="24" t="s">
        <v>129</v>
      </c>
      <c r="I87" s="7" t="s">
        <v>130</v>
      </c>
      <c r="J87" s="18"/>
      <c r="K87" s="16" t="str">
        <f t="shared" si="6"/>
        <v>BGBAG11NNK</v>
      </c>
    </row>
    <row r="88" spans="1:11" ht="12.75">
      <c r="A88" s="7" t="s">
        <v>128</v>
      </c>
      <c r="B88" s="1" t="s">
        <v>135</v>
      </c>
      <c r="C88" s="3" t="s">
        <v>185</v>
      </c>
      <c r="D88" s="12" t="s">
        <v>216</v>
      </c>
      <c r="E88" s="25">
        <v>1</v>
      </c>
      <c r="F88" s="1">
        <v>3</v>
      </c>
      <c r="G88" s="24" t="s">
        <v>129</v>
      </c>
      <c r="H88" s="24" t="s">
        <v>129</v>
      </c>
      <c r="I88" s="7" t="s">
        <v>130</v>
      </c>
      <c r="J88" s="18"/>
      <c r="K88" s="16" t="str">
        <f t="shared" si="6"/>
        <v>BGBSM13NNK</v>
      </c>
    </row>
    <row r="89" spans="1:11" ht="12.75">
      <c r="A89" s="7" t="s">
        <v>128</v>
      </c>
      <c r="B89" s="1" t="s">
        <v>191</v>
      </c>
      <c r="C89" s="3" t="s">
        <v>312</v>
      </c>
      <c r="D89" s="12" t="s">
        <v>314</v>
      </c>
      <c r="E89" s="25">
        <v>1</v>
      </c>
      <c r="F89" s="1">
        <v>5</v>
      </c>
      <c r="G89" s="24" t="s">
        <v>129</v>
      </c>
      <c r="H89" s="24" t="s">
        <v>129</v>
      </c>
      <c r="I89" s="7" t="s">
        <v>130</v>
      </c>
      <c r="J89" s="18"/>
      <c r="K89" s="16" t="str">
        <f t="shared" si="6"/>
        <v>BGRRT15NNK</v>
      </c>
    </row>
    <row r="90" spans="1:11" ht="12.75">
      <c r="A90" s="7" t="s">
        <v>128</v>
      </c>
      <c r="B90" s="1" t="s">
        <v>135</v>
      </c>
      <c r="C90" s="3" t="s">
        <v>187</v>
      </c>
      <c r="D90" s="12" t="s">
        <v>135</v>
      </c>
      <c r="E90" s="25">
        <v>1</v>
      </c>
      <c r="F90" s="1">
        <v>5</v>
      </c>
      <c r="G90" s="24" t="s">
        <v>129</v>
      </c>
      <c r="H90" s="24" t="s">
        <v>129</v>
      </c>
      <c r="I90" s="7" t="s">
        <v>130</v>
      </c>
      <c r="J90" s="18"/>
      <c r="K90" s="16" t="str">
        <f t="shared" si="6"/>
        <v>BGBGB15NNK</v>
      </c>
    </row>
    <row r="91" spans="1:11" ht="12.75">
      <c r="A91" s="7"/>
      <c r="B91" s="1"/>
      <c r="C91" s="3"/>
      <c r="D91" s="12"/>
      <c r="E91" s="25"/>
      <c r="F91" s="1"/>
      <c r="G91" s="24"/>
      <c r="H91" s="24"/>
      <c r="I91" s="7"/>
      <c r="J91" s="18"/>
      <c r="K91" s="16"/>
    </row>
    <row r="92" spans="1:11" ht="12.75">
      <c r="A92" s="7"/>
      <c r="B92" s="1"/>
      <c r="C92" s="3"/>
      <c r="D92" s="12"/>
      <c r="E92" s="25"/>
      <c r="F92" s="1"/>
      <c r="G92" s="24"/>
      <c r="H92" s="24"/>
      <c r="I92" s="7"/>
      <c r="J92" s="18"/>
      <c r="K92" s="16"/>
    </row>
    <row r="93" spans="1:11" ht="12.75">
      <c r="A93" s="7"/>
      <c r="B93" s="1"/>
      <c r="C93" s="3"/>
      <c r="D93" s="12"/>
      <c r="E93" s="25"/>
      <c r="F93" s="1"/>
      <c r="G93" s="24"/>
      <c r="H93" s="24"/>
      <c r="I93" s="7"/>
      <c r="J93" s="18"/>
      <c r="K93" s="16"/>
    </row>
    <row r="94" spans="1:11" ht="12.75">
      <c r="A94" s="7"/>
      <c r="B94" s="1"/>
      <c r="C94" s="3" t="s">
        <v>188</v>
      </c>
      <c r="D94" s="12"/>
      <c r="E94" s="25"/>
      <c r="F94" s="1">
        <v>6</v>
      </c>
      <c r="G94" s="24" t="s">
        <v>129</v>
      </c>
      <c r="H94" s="24" t="s">
        <v>129</v>
      </c>
      <c r="I94" s="7" t="s">
        <v>130</v>
      </c>
      <c r="J94" s="18"/>
      <c r="K94" s="16" t="str">
        <f t="shared" si="6"/>
        <v>6NNK</v>
      </c>
    </row>
    <row r="95" spans="1:11" ht="12.75">
      <c r="A95" s="7"/>
      <c r="B95" s="1"/>
      <c r="C95" s="3" t="s">
        <v>189</v>
      </c>
      <c r="D95" s="12"/>
      <c r="E95" s="25"/>
      <c r="F95" s="1">
        <v>6</v>
      </c>
      <c r="G95" s="24" t="s">
        <v>129</v>
      </c>
      <c r="H95" s="24" t="s">
        <v>129</v>
      </c>
      <c r="I95" s="7" t="s">
        <v>130</v>
      </c>
      <c r="J95" s="18"/>
      <c r="K95" s="16" t="str">
        <f t="shared" si="6"/>
        <v>6NNK</v>
      </c>
    </row>
    <row r="96" spans="1:11" ht="13.5" thickBot="1">
      <c r="A96" s="14"/>
      <c r="B96" s="10"/>
      <c r="C96" s="4" t="s">
        <v>190</v>
      </c>
      <c r="D96" s="32"/>
      <c r="E96" s="26"/>
      <c r="F96" s="10">
        <v>6</v>
      </c>
      <c r="G96" s="20" t="s">
        <v>129</v>
      </c>
      <c r="H96" s="20" t="s">
        <v>129</v>
      </c>
      <c r="I96" s="14" t="s">
        <v>130</v>
      </c>
      <c r="J96" s="17"/>
      <c r="K96" s="22" t="str">
        <f t="shared" si="6"/>
        <v>6NNK</v>
      </c>
    </row>
    <row r="98" spans="2:10" ht="13.5" thickBot="1">
      <c r="B98" s="1"/>
      <c r="J98" s="19"/>
    </row>
    <row r="99" spans="1:11" ht="13.5" thickBot="1">
      <c r="A99" s="346" t="s">
        <v>299</v>
      </c>
      <c r="B99" s="346"/>
      <c r="C99" s="346"/>
      <c r="D99" s="346"/>
      <c r="E99" s="346"/>
      <c r="F99" s="346"/>
      <c r="G99" s="346"/>
      <c r="H99" s="346"/>
      <c r="I99" s="346"/>
      <c r="J99" s="35"/>
      <c r="K99" s="36"/>
    </row>
    <row r="100" spans="1:11" ht="13.5" thickBot="1">
      <c r="A100" s="21" t="s">
        <v>119</v>
      </c>
      <c r="B100" s="34" t="s">
        <v>120</v>
      </c>
      <c r="C100" s="23" t="s">
        <v>121</v>
      </c>
      <c r="D100" s="33" t="s">
        <v>127</v>
      </c>
      <c r="E100" s="23" t="s">
        <v>122</v>
      </c>
      <c r="F100" s="21" t="s">
        <v>300</v>
      </c>
      <c r="G100" s="23" t="s">
        <v>301</v>
      </c>
      <c r="H100" s="23" t="s">
        <v>125</v>
      </c>
      <c r="I100" s="21" t="s">
        <v>126</v>
      </c>
      <c r="J100" s="21" t="s">
        <v>136</v>
      </c>
      <c r="K100" s="21" t="s">
        <v>137</v>
      </c>
    </row>
    <row r="101" spans="1:11" ht="12.75">
      <c r="A101" s="7" t="s">
        <v>288</v>
      </c>
      <c r="B101" s="1" t="s">
        <v>193</v>
      </c>
      <c r="C101" s="3" t="s">
        <v>44</v>
      </c>
      <c r="D101" s="12" t="s">
        <v>132</v>
      </c>
      <c r="E101" s="25">
        <v>1</v>
      </c>
      <c r="F101" s="1" t="s">
        <v>302</v>
      </c>
      <c r="G101" s="24">
        <v>2</v>
      </c>
      <c r="H101" s="24" t="s">
        <v>129</v>
      </c>
      <c r="I101" s="7" t="s">
        <v>130</v>
      </c>
      <c r="J101" s="15"/>
      <c r="K101" s="16" t="str">
        <f aca="true" t="shared" si="7" ref="K101:K107">CONCATENATE(A101,B101,D101,E101,F101,G101,H101,I101)</f>
        <v>GSVKG1A2NK</v>
      </c>
    </row>
    <row r="102" spans="1:11" ht="12.75">
      <c r="A102" s="7" t="s">
        <v>288</v>
      </c>
      <c r="B102" s="1" t="s">
        <v>193</v>
      </c>
      <c r="C102" s="3" t="s">
        <v>46</v>
      </c>
      <c r="D102" s="12" t="s">
        <v>132</v>
      </c>
      <c r="E102" s="25">
        <v>2</v>
      </c>
      <c r="F102" s="1" t="s">
        <v>302</v>
      </c>
      <c r="G102" s="24">
        <v>2</v>
      </c>
      <c r="H102" s="24" t="s">
        <v>129</v>
      </c>
      <c r="I102" s="7" t="s">
        <v>130</v>
      </c>
      <c r="J102" s="18"/>
      <c r="K102" s="16" t="str">
        <f t="shared" si="7"/>
        <v>GSVKG2A2NK</v>
      </c>
    </row>
    <row r="103" spans="1:11" ht="12.75">
      <c r="A103" s="7" t="s">
        <v>288</v>
      </c>
      <c r="B103" s="1" t="s">
        <v>193</v>
      </c>
      <c r="C103" s="3" t="s">
        <v>48</v>
      </c>
      <c r="D103" s="12" t="s">
        <v>192</v>
      </c>
      <c r="E103" s="25">
        <v>1</v>
      </c>
      <c r="F103" s="1" t="s">
        <v>302</v>
      </c>
      <c r="G103" s="24">
        <v>2</v>
      </c>
      <c r="H103" s="24" t="s">
        <v>129</v>
      </c>
      <c r="I103" s="7" t="s">
        <v>130</v>
      </c>
      <c r="J103" s="18"/>
      <c r="K103" s="16" t="str">
        <f t="shared" si="7"/>
        <v>GSVVG1A2NK</v>
      </c>
    </row>
    <row r="104" spans="1:11" ht="12.75">
      <c r="A104" s="7" t="s">
        <v>288</v>
      </c>
      <c r="B104" s="1" t="s">
        <v>193</v>
      </c>
      <c r="C104" s="3" t="s">
        <v>50</v>
      </c>
      <c r="D104" s="12" t="s">
        <v>192</v>
      </c>
      <c r="E104" s="25">
        <v>2</v>
      </c>
      <c r="F104" s="1" t="s">
        <v>302</v>
      </c>
      <c r="G104" s="24">
        <v>2</v>
      </c>
      <c r="H104" s="24" t="s">
        <v>129</v>
      </c>
      <c r="I104" s="7" t="s">
        <v>130</v>
      </c>
      <c r="J104" s="18"/>
      <c r="K104" s="16" t="str">
        <f t="shared" si="7"/>
        <v>GSVVG2A2NK</v>
      </c>
    </row>
    <row r="105" spans="1:11" ht="12.75">
      <c r="A105" s="7" t="s">
        <v>288</v>
      </c>
      <c r="B105" s="1" t="s">
        <v>193</v>
      </c>
      <c r="C105" s="3" t="s">
        <v>52</v>
      </c>
      <c r="D105" s="12" t="s">
        <v>131</v>
      </c>
      <c r="E105" s="25">
        <v>1</v>
      </c>
      <c r="F105" s="1" t="s">
        <v>302</v>
      </c>
      <c r="G105" s="24">
        <v>2</v>
      </c>
      <c r="H105" s="24" t="s">
        <v>129</v>
      </c>
      <c r="I105" s="7" t="s">
        <v>130</v>
      </c>
      <c r="J105" s="18"/>
      <c r="K105" s="16" t="str">
        <f t="shared" si="7"/>
        <v>GSVME1A2NK</v>
      </c>
    </row>
    <row r="106" spans="1:11" ht="12.75">
      <c r="A106" s="7" t="s">
        <v>288</v>
      </c>
      <c r="B106" s="1" t="s">
        <v>193</v>
      </c>
      <c r="C106" s="3" t="s">
        <v>55</v>
      </c>
      <c r="D106" s="12" t="s">
        <v>303</v>
      </c>
      <c r="E106" s="25">
        <v>1</v>
      </c>
      <c r="F106" s="1" t="s">
        <v>302</v>
      </c>
      <c r="G106" s="24">
        <v>2</v>
      </c>
      <c r="H106" s="24" t="s">
        <v>129</v>
      </c>
      <c r="I106" s="7" t="s">
        <v>130</v>
      </c>
      <c r="J106" s="16"/>
      <c r="K106" s="16" t="str">
        <f t="shared" si="7"/>
        <v>GSVKV1A2NK</v>
      </c>
    </row>
    <row r="107" spans="1:11" ht="13.5" thickBot="1">
      <c r="A107" s="14" t="s">
        <v>288</v>
      </c>
      <c r="B107" s="10" t="s">
        <v>193</v>
      </c>
      <c r="C107" s="4" t="s">
        <v>56</v>
      </c>
      <c r="D107" s="32" t="s">
        <v>193</v>
      </c>
      <c r="E107" s="26">
        <v>1</v>
      </c>
      <c r="F107" s="10" t="s">
        <v>302</v>
      </c>
      <c r="G107" s="20">
        <v>2</v>
      </c>
      <c r="H107" s="20" t="s">
        <v>129</v>
      </c>
      <c r="I107" s="14" t="s">
        <v>130</v>
      </c>
      <c r="J107" s="17"/>
      <c r="K107" s="17" t="str">
        <f t="shared" si="7"/>
        <v>GSVSV1A2NK</v>
      </c>
    </row>
    <row r="108" spans="2:10" ht="12.75">
      <c r="B108" s="1"/>
      <c r="J108" s="19"/>
    </row>
    <row r="109" spans="2:10" ht="12.75">
      <c r="B109" s="1"/>
      <c r="J109" s="19"/>
    </row>
    <row r="110" spans="2:10" ht="12.75">
      <c r="B110" s="1"/>
      <c r="J110" s="19"/>
    </row>
    <row r="111" spans="2:10" ht="12.75">
      <c r="B111" s="1"/>
      <c r="J111" s="19"/>
    </row>
    <row r="112" spans="2:10" ht="12.75">
      <c r="B112" s="1"/>
      <c r="J112" s="19"/>
    </row>
    <row r="113" spans="2:10" ht="12.75">
      <c r="B113" s="1"/>
      <c r="J113" s="19"/>
    </row>
    <row r="114" spans="2:10" ht="12.75">
      <c r="B114" s="1"/>
      <c r="J114" s="19"/>
    </row>
    <row r="115" spans="2:10" ht="12.75">
      <c r="B115" s="1"/>
      <c r="J115" s="19"/>
    </row>
    <row r="116" spans="2:10" ht="12.75">
      <c r="B116" s="1"/>
      <c r="J116" s="19"/>
    </row>
    <row r="117" spans="2:10" ht="12.75">
      <c r="B117" s="1"/>
      <c r="J117" s="19"/>
    </row>
    <row r="118" spans="2:10" ht="12.75">
      <c r="B118" s="1"/>
      <c r="J118" s="19"/>
    </row>
    <row r="119" spans="2:10" ht="12.75">
      <c r="B119" s="1"/>
      <c r="J119" s="19"/>
    </row>
    <row r="120" spans="2:10" ht="12.75">
      <c r="B120" s="1"/>
      <c r="J120" s="19"/>
    </row>
    <row r="121" spans="2:10" ht="12.75">
      <c r="B121" s="1"/>
      <c r="J121" s="19"/>
    </row>
    <row r="122" spans="2:10" ht="12.75">
      <c r="B122" s="1"/>
      <c r="J122" s="19"/>
    </row>
    <row r="123" spans="2:10" ht="12.75">
      <c r="B123" s="1"/>
      <c r="J123" s="19"/>
    </row>
    <row r="124" spans="2:10" ht="12.75">
      <c r="B124" s="1"/>
      <c r="J124" s="19"/>
    </row>
    <row r="125" spans="2:10" ht="12.75">
      <c r="B125" s="1"/>
      <c r="J125" s="19"/>
    </row>
    <row r="126" spans="2:10" ht="12.75">
      <c r="B126" s="1"/>
      <c r="J126" s="19"/>
    </row>
    <row r="127" spans="2:10" ht="12.75">
      <c r="B127" s="1"/>
      <c r="J127" s="19"/>
    </row>
    <row r="128" spans="2:10" ht="12.75">
      <c r="B128" s="1"/>
      <c r="J128" s="19"/>
    </row>
    <row r="129" spans="2:10" ht="12.75">
      <c r="B129" s="1"/>
      <c r="J129" s="19"/>
    </row>
    <row r="130" spans="2:10" ht="12.75">
      <c r="B130" s="1"/>
      <c r="J130" s="19"/>
    </row>
    <row r="131" spans="2:10" ht="12.75">
      <c r="B131" s="1"/>
      <c r="J131" s="19"/>
    </row>
    <row r="132" spans="2:10" ht="12.75">
      <c r="B132" s="1"/>
      <c r="J132" s="19"/>
    </row>
    <row r="133" spans="2:10" ht="12.75">
      <c r="B133" s="1"/>
      <c r="J133" s="19"/>
    </row>
    <row r="134" spans="2:10" ht="12.75">
      <c r="B134" s="1"/>
      <c r="J134" s="19"/>
    </row>
    <row r="135" spans="2:10" ht="12.75">
      <c r="B135" s="1"/>
      <c r="J135" s="19"/>
    </row>
    <row r="136" spans="2:10" ht="12.75">
      <c r="B136" s="1"/>
      <c r="J136" s="19"/>
    </row>
    <row r="137" spans="2:10" ht="12.75">
      <c r="B137" s="1"/>
      <c r="J137" s="19"/>
    </row>
    <row r="138" spans="2:10" ht="12.75">
      <c r="B138" s="1"/>
      <c r="J138" s="19"/>
    </row>
    <row r="139" spans="2:10" ht="12.75">
      <c r="B139" s="1"/>
      <c r="J139" s="19"/>
    </row>
    <row r="140" spans="2:10" ht="12.75">
      <c r="B140" s="1"/>
      <c r="J140" s="19"/>
    </row>
    <row r="141" spans="2:10" ht="12.75">
      <c r="B141" s="1"/>
      <c r="J141" s="19"/>
    </row>
    <row r="142" spans="2:10" ht="12.75">
      <c r="B142" s="1"/>
      <c r="J142" s="19"/>
    </row>
    <row r="143" spans="2:10" ht="12.75">
      <c r="B143" s="1"/>
      <c r="J143" s="19"/>
    </row>
    <row r="144" spans="2:10" ht="12.75">
      <c r="B144" s="1"/>
      <c r="J144" s="19"/>
    </row>
    <row r="145" spans="2:10" ht="12.75">
      <c r="B145" s="1"/>
      <c r="J145" s="19"/>
    </row>
    <row r="146" spans="2:10" ht="12.75">
      <c r="B146" s="1"/>
      <c r="J146" s="19"/>
    </row>
    <row r="147" spans="2:10" ht="12.75">
      <c r="B147" s="1"/>
      <c r="J147" s="19"/>
    </row>
    <row r="148" spans="2:10" ht="12.75">
      <c r="B148" s="1"/>
      <c r="J148" s="19"/>
    </row>
    <row r="149" spans="2:10" ht="12.75">
      <c r="B149" s="1"/>
      <c r="J149" s="19"/>
    </row>
    <row r="150" spans="2:10" ht="12.75">
      <c r="B150" s="1"/>
      <c r="J150" s="19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  <row r="305" ht="12.75">
      <c r="B305" s="1"/>
    </row>
    <row r="306" ht="12.75">
      <c r="B306" s="1"/>
    </row>
    <row r="307" ht="12.75">
      <c r="B307" s="1"/>
    </row>
    <row r="308" ht="12.75">
      <c r="B308" s="1"/>
    </row>
    <row r="309" ht="12.75">
      <c r="B309" s="1"/>
    </row>
    <row r="310" ht="12.75">
      <c r="B310" s="1"/>
    </row>
    <row r="311" ht="12.75">
      <c r="B311" s="1"/>
    </row>
    <row r="312" ht="12.75">
      <c r="B312" s="1"/>
    </row>
    <row r="313" ht="12.75">
      <c r="B313" s="1"/>
    </row>
    <row r="314" ht="12.75">
      <c r="B314" s="1"/>
    </row>
    <row r="315" ht="12.75">
      <c r="B315" s="1"/>
    </row>
    <row r="316" ht="12.75">
      <c r="B316" s="1"/>
    </row>
    <row r="317" ht="12.75">
      <c r="B317" s="1"/>
    </row>
    <row r="318" ht="12.75">
      <c r="B318" s="1"/>
    </row>
    <row r="319" ht="12.75">
      <c r="B319" s="1"/>
    </row>
    <row r="320" ht="12.75">
      <c r="B320" s="1"/>
    </row>
    <row r="321" ht="12.75">
      <c r="B321" s="1"/>
    </row>
    <row r="322" ht="12.75">
      <c r="B322" s="1"/>
    </row>
    <row r="323" ht="12.75">
      <c r="B323" s="1"/>
    </row>
    <row r="324" ht="12.75">
      <c r="B324" s="1"/>
    </row>
    <row r="325" ht="12.75">
      <c r="B325" s="1"/>
    </row>
    <row r="326" ht="12.75">
      <c r="B326" s="1"/>
    </row>
    <row r="327" ht="12.75">
      <c r="B327" s="1"/>
    </row>
    <row r="328" ht="12.75">
      <c r="B328" s="1"/>
    </row>
    <row r="329" ht="12.75">
      <c r="B329" s="1"/>
    </row>
    <row r="330" ht="12.75">
      <c r="B330" s="1"/>
    </row>
    <row r="331" ht="12.75">
      <c r="B331" s="1"/>
    </row>
    <row r="332" ht="12.75">
      <c r="B332" s="1"/>
    </row>
    <row r="333" ht="12.75">
      <c r="B333" s="1"/>
    </row>
    <row r="334" ht="12.75">
      <c r="B334" s="1"/>
    </row>
    <row r="335" ht="12.75">
      <c r="B335" s="1"/>
    </row>
    <row r="336" ht="12.75">
      <c r="B336" s="1"/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  <row r="344" ht="12.75">
      <c r="B344" s="1"/>
    </row>
    <row r="345" ht="12.75">
      <c r="B345" s="1"/>
    </row>
    <row r="346" ht="12.75">
      <c r="B346" s="1"/>
    </row>
    <row r="347" ht="12.75">
      <c r="B347" s="1"/>
    </row>
    <row r="348" ht="12.75">
      <c r="B348" s="1"/>
    </row>
    <row r="349" ht="12.75">
      <c r="B349" s="1"/>
    </row>
    <row r="350" ht="12.75">
      <c r="B350" s="1"/>
    </row>
    <row r="351" ht="12.75">
      <c r="B351" s="1"/>
    </row>
    <row r="352" ht="12.75">
      <c r="B352" s="1"/>
    </row>
    <row r="353" ht="12.75">
      <c r="B353" s="1"/>
    </row>
    <row r="354" ht="12.75">
      <c r="B354" s="1"/>
    </row>
    <row r="355" ht="12.75">
      <c r="B355" s="1"/>
    </row>
    <row r="356" ht="12.75">
      <c r="B356" s="1"/>
    </row>
    <row r="357" ht="12.75">
      <c r="B357" s="1"/>
    </row>
    <row r="358" ht="12.75">
      <c r="B358" s="1"/>
    </row>
    <row r="359" ht="12.75">
      <c r="B359" s="1"/>
    </row>
    <row r="360" ht="12.75">
      <c r="B360" s="1"/>
    </row>
    <row r="361" ht="12.75">
      <c r="B361" s="1"/>
    </row>
    <row r="362" ht="12.75">
      <c r="B362" s="1"/>
    </row>
    <row r="363" ht="12.75">
      <c r="B363" s="1"/>
    </row>
    <row r="364" ht="12.75">
      <c r="B364" s="1"/>
    </row>
    <row r="365" ht="12.75">
      <c r="B365" s="1"/>
    </row>
    <row r="366" ht="12.75">
      <c r="B366" s="1"/>
    </row>
    <row r="367" ht="12.75">
      <c r="B367" s="1"/>
    </row>
    <row r="368" ht="12.75">
      <c r="B368" s="1"/>
    </row>
    <row r="369" ht="12.75">
      <c r="B369" s="1"/>
    </row>
    <row r="370" ht="12.75">
      <c r="B370" s="1"/>
    </row>
    <row r="371" ht="12.75">
      <c r="B371" s="1"/>
    </row>
    <row r="372" ht="12.75">
      <c r="B372" s="1"/>
    </row>
    <row r="373" ht="12.75">
      <c r="B373" s="1"/>
    </row>
    <row r="374" ht="12.75">
      <c r="B374" s="1"/>
    </row>
    <row r="375" ht="12.75">
      <c r="B375" s="1"/>
    </row>
    <row r="376" ht="12.75">
      <c r="B376" s="1"/>
    </row>
    <row r="377" ht="12.75">
      <c r="B377" s="1"/>
    </row>
    <row r="378" ht="12.75">
      <c r="B378" s="1"/>
    </row>
    <row r="379" ht="12.75">
      <c r="B379" s="1"/>
    </row>
    <row r="380" ht="12.75">
      <c r="B380" s="1"/>
    </row>
    <row r="381" ht="12.75">
      <c r="B381" s="1"/>
    </row>
    <row r="382" ht="12.75">
      <c r="B382" s="1"/>
    </row>
    <row r="383" ht="12.75">
      <c r="B383" s="1"/>
    </row>
    <row r="384" ht="12.75">
      <c r="B384" s="1"/>
    </row>
    <row r="385" ht="12.75">
      <c r="B385" s="1"/>
    </row>
    <row r="386" ht="12.75">
      <c r="B386" s="1"/>
    </row>
    <row r="387" ht="12.75">
      <c r="B387" s="1"/>
    </row>
    <row r="388" ht="12.75">
      <c r="B388" s="1"/>
    </row>
    <row r="389" ht="12.75">
      <c r="B389" s="1"/>
    </row>
    <row r="390" ht="12.75">
      <c r="B390" s="1"/>
    </row>
    <row r="391" ht="12.75">
      <c r="B391" s="1"/>
    </row>
    <row r="392" ht="12.75">
      <c r="B392" s="1"/>
    </row>
    <row r="393" ht="12.75">
      <c r="B393" s="1"/>
    </row>
    <row r="394" ht="12.75">
      <c r="B394" s="1"/>
    </row>
    <row r="395" ht="12.75">
      <c r="B395" s="1"/>
    </row>
    <row r="396" ht="12.75">
      <c r="B396" s="1"/>
    </row>
    <row r="397" ht="12.75">
      <c r="B397" s="1"/>
    </row>
    <row r="398" ht="12.75">
      <c r="B398" s="1"/>
    </row>
    <row r="399" ht="12.75">
      <c r="B399" s="1"/>
    </row>
    <row r="400" ht="12.75">
      <c r="B400" s="1"/>
    </row>
    <row r="401" ht="12.75">
      <c r="B401" s="1"/>
    </row>
    <row r="402" ht="12.75">
      <c r="B402" s="1"/>
    </row>
    <row r="403" ht="12.75">
      <c r="B403" s="1"/>
    </row>
  </sheetData>
  <mergeCells count="4">
    <mergeCell ref="A1:I1"/>
    <mergeCell ref="A64:I64"/>
    <mergeCell ref="A82:I82"/>
    <mergeCell ref="A99:I99"/>
  </mergeCells>
  <printOptions/>
  <pageMargins left="0.75" right="0.75" top="1" bottom="1" header="0.5" footer="0.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Oszlats Andras</dc:creator>
  <cp:keywords/>
  <dc:description/>
  <cp:lastModifiedBy>Moharos István</cp:lastModifiedBy>
  <cp:lastPrinted>2002-05-27T06:25:07Z</cp:lastPrinted>
  <dcterms:created xsi:type="dcterms:W3CDTF">2002-03-20T10:22:44Z</dcterms:created>
  <dcterms:modified xsi:type="dcterms:W3CDTF">2003-12-05T08:44:53Z</dcterms:modified>
  <cp:category/>
  <cp:version/>
  <cp:contentType/>
  <cp:contentStatus/>
</cp:coreProperties>
</file>